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2 (2)" sheetId="1" r:id="rId1"/>
    <sheet name="Sheet1" sheetId="2" r:id="rId2"/>
  </sheets>
  <calcPr calcId="144525" fullPrecision="0"/>
</workbook>
</file>

<file path=xl/sharedStrings.xml><?xml version="1.0" encoding="utf-8"?>
<sst xmlns="http://schemas.openxmlformats.org/spreadsheetml/2006/main" count="81" uniqueCount="54">
  <si>
    <t xml:space="preserve">2024年第3季度曲阳县创业人员创业担保贷款贴息资金明细表 </t>
  </si>
  <si>
    <t>银行名称（盖章）：中国邮政储蓄银行曲阳县支行</t>
  </si>
  <si>
    <t xml:space="preserve">             2024年6月21日-2024年9月20日       </t>
  </si>
  <si>
    <t>序号</t>
  </si>
  <si>
    <t>借款人姓名</t>
  </si>
  <si>
    <t>性别</t>
  </si>
  <si>
    <t>户籍</t>
  </si>
  <si>
    <t>人员类别</t>
  </si>
  <si>
    <t>项目名称</t>
  </si>
  <si>
    <t>贷款金额（万元）</t>
  </si>
  <si>
    <t>贷款发放日</t>
  </si>
  <si>
    <t xml:space="preserve">贷款到期日 </t>
  </si>
  <si>
    <t>贷款期限（月）</t>
  </si>
  <si>
    <t>贴息天数</t>
  </si>
  <si>
    <t>实际年利率（%）</t>
  </si>
  <si>
    <t>基准年利率（%）</t>
  </si>
  <si>
    <t>财政贴息额（元）</t>
  </si>
  <si>
    <t>备注</t>
  </si>
  <si>
    <t>中央财政贴息额（元）50%</t>
  </si>
  <si>
    <t>省财政贴息额（元）40%</t>
  </si>
  <si>
    <t>县财政贴息额（元）10%</t>
  </si>
  <si>
    <t>刘伟冬</t>
  </si>
  <si>
    <t>男</t>
  </si>
  <si>
    <t>曲阳</t>
  </si>
  <si>
    <t>农村自主创业农民</t>
  </si>
  <si>
    <t>曲阳县伟冬厨卫门市</t>
  </si>
  <si>
    <t>2022.6.27</t>
  </si>
  <si>
    <t>2024.6.27</t>
  </si>
  <si>
    <t>3.7</t>
  </si>
  <si>
    <t>夏跃雷</t>
  </si>
  <si>
    <t>曲阳县旭熙自然石加工厂</t>
  </si>
  <si>
    <t>马小龙</t>
  </si>
  <si>
    <t>曲阳县暖春家电门市</t>
  </si>
  <si>
    <t>2022.6.30</t>
  </si>
  <si>
    <t>2024.6.30</t>
  </si>
  <si>
    <t>张晓东</t>
  </si>
  <si>
    <t>曲阳县晓东化肥种子销售处</t>
  </si>
  <si>
    <t>2024.3.31</t>
  </si>
  <si>
    <t>2026.3.31</t>
  </si>
  <si>
    <t>李洪星</t>
  </si>
  <si>
    <t>曲阳县洪星粮食购销站</t>
  </si>
  <si>
    <t>2024.4.01</t>
  </si>
  <si>
    <t>2026.4.01</t>
  </si>
  <si>
    <t>门明会</t>
  </si>
  <si>
    <t>曲阳县瑞飘养殖场</t>
  </si>
  <si>
    <t>赵姗</t>
  </si>
  <si>
    <t>女</t>
  </si>
  <si>
    <t>商校毕业生</t>
  </si>
  <si>
    <t>曲阳县绽放婚庆服务有限公司</t>
  </si>
  <si>
    <t>2024.4.10</t>
  </si>
  <si>
    <t>2026.4.10</t>
  </si>
  <si>
    <t>唐军周</t>
  </si>
  <si>
    <t>曲阳县民博超市</t>
  </si>
  <si>
    <t xml:space="preserve">   合计</t>
  </si>
</sst>
</file>

<file path=xl/styles.xml><?xml version="1.0" encoding="utf-8"?>
<styleSheet xmlns="http://schemas.openxmlformats.org/spreadsheetml/2006/main">
  <numFmts count="6"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</numFmts>
  <fonts count="30">
    <font>
      <sz val="12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仿宋_GB2312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b/>
      <sz val="11"/>
      <color rgb="FF000000"/>
      <name val="仿宋_GB2312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176" fontId="5" fillId="0" borderId="2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12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selection activeCell="T5" sqref="T5"/>
    </sheetView>
  </sheetViews>
  <sheetFormatPr defaultColWidth="9" defaultRowHeight="14.25"/>
  <cols>
    <col min="1" max="1" width="3.625" style="2" customWidth="1"/>
    <col min="2" max="2" width="6.5" style="2" customWidth="1"/>
    <col min="3" max="3" width="3.625" style="2" customWidth="1"/>
    <col min="4" max="4" width="5" style="2" customWidth="1"/>
    <col min="5" max="5" width="9" style="2"/>
    <col min="6" max="6" width="12.375" style="2" customWidth="1"/>
    <col min="7" max="7" width="6.75" style="2" customWidth="1"/>
    <col min="8" max="8" width="10.625" style="2" customWidth="1"/>
    <col min="9" max="9" width="11.125" style="2" customWidth="1"/>
    <col min="10" max="10" width="4" style="2" customWidth="1"/>
    <col min="11" max="11" width="4.875" style="2" customWidth="1"/>
    <col min="12" max="12" width="5.375" style="2" customWidth="1"/>
    <col min="13" max="13" width="4.625" style="2" customWidth="1"/>
    <col min="14" max="14" width="10.625" style="2" customWidth="1"/>
    <col min="15" max="16" width="11.5" style="2" customWidth="1"/>
    <col min="17" max="17" width="9.25" style="2" customWidth="1"/>
    <col min="18" max="18" width="17.625" style="2" customWidth="1"/>
    <col min="19" max="19" width="10.375" style="2" customWidth="1"/>
    <col min="20" max="16384" width="9" style="2"/>
  </cols>
  <sheetData>
    <row r="1" ht="36" customHeight="1" spans="1:2">
      <c r="A1" s="3"/>
      <c r="B1" s="4" t="s">
        <v>0</v>
      </c>
    </row>
    <row r="2" ht="13.5" customHeight="1" spans="1:10">
      <c r="A2" s="3"/>
      <c r="B2" s="5" t="s">
        <v>1</v>
      </c>
      <c r="C2" s="5"/>
      <c r="D2" s="5"/>
      <c r="E2" s="5"/>
      <c r="F2" s="5"/>
      <c r="G2" s="5"/>
      <c r="H2" s="5"/>
      <c r="I2" s="5"/>
      <c r="J2" s="13" t="s">
        <v>2</v>
      </c>
    </row>
    <row r="3" customHeight="1" spans="1:1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4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15" t="s">
        <v>16</v>
      </c>
      <c r="O3" s="6"/>
      <c r="P3" s="6"/>
      <c r="Q3" s="14"/>
      <c r="R3" s="6" t="s">
        <v>17</v>
      </c>
    </row>
    <row r="4" ht="94.5" customHeight="1" spans="1:18">
      <c r="A4" s="6"/>
      <c r="B4" s="6"/>
      <c r="C4" s="6"/>
      <c r="D4" s="6"/>
      <c r="E4" s="6"/>
      <c r="F4" s="6"/>
      <c r="G4" s="6"/>
      <c r="H4" s="6"/>
      <c r="I4" s="14"/>
      <c r="J4" s="6"/>
      <c r="K4" s="6"/>
      <c r="L4" s="6"/>
      <c r="M4" s="6"/>
      <c r="N4" s="15"/>
      <c r="O4" s="7" t="s">
        <v>18</v>
      </c>
      <c r="P4" s="7" t="s">
        <v>19</v>
      </c>
      <c r="Q4" s="14" t="s">
        <v>20</v>
      </c>
      <c r="R4" s="6"/>
    </row>
    <row r="5" ht="40.5" customHeight="1" spans="1:18">
      <c r="A5" s="7">
        <v>1</v>
      </c>
      <c r="B5" s="7" t="s">
        <v>21</v>
      </c>
      <c r="C5" s="7" t="s">
        <v>22</v>
      </c>
      <c r="D5" s="7" t="s">
        <v>23</v>
      </c>
      <c r="E5" s="7" t="s">
        <v>24</v>
      </c>
      <c r="F5" s="9" t="s">
        <v>25</v>
      </c>
      <c r="G5" s="9">
        <v>20</v>
      </c>
      <c r="H5" s="10" t="s">
        <v>26</v>
      </c>
      <c r="I5" s="10" t="s">
        <v>27</v>
      </c>
      <c r="J5" s="7">
        <v>24</v>
      </c>
      <c r="K5" s="7">
        <v>6</v>
      </c>
      <c r="L5" s="7">
        <v>6.2</v>
      </c>
      <c r="M5" s="7" t="s">
        <v>28</v>
      </c>
      <c r="N5" s="15">
        <v>133.33</v>
      </c>
      <c r="O5" s="15">
        <f>N5*0.5</f>
        <v>66.67</v>
      </c>
      <c r="P5" s="15">
        <f>N5*0.4</f>
        <v>53.33</v>
      </c>
      <c r="Q5" s="15">
        <f>N5*0.1</f>
        <v>13.33</v>
      </c>
      <c r="R5" s="19"/>
    </row>
    <row r="6" ht="40.5" customHeight="1" spans="1:18">
      <c r="A6" s="7">
        <v>2</v>
      </c>
      <c r="B6" s="7" t="s">
        <v>29</v>
      </c>
      <c r="C6" s="7" t="s">
        <v>22</v>
      </c>
      <c r="D6" s="7" t="s">
        <v>23</v>
      </c>
      <c r="E6" s="7" t="s">
        <v>24</v>
      </c>
      <c r="F6" s="9" t="s">
        <v>30</v>
      </c>
      <c r="G6" s="9">
        <v>20</v>
      </c>
      <c r="H6" s="10" t="s">
        <v>26</v>
      </c>
      <c r="I6" s="10" t="s">
        <v>27</v>
      </c>
      <c r="J6" s="7">
        <v>24</v>
      </c>
      <c r="K6" s="7">
        <v>6</v>
      </c>
      <c r="L6" s="7">
        <v>6.2</v>
      </c>
      <c r="M6" s="7" t="s">
        <v>28</v>
      </c>
      <c r="N6" s="15">
        <v>133.33</v>
      </c>
      <c r="O6" s="15">
        <f>N6*0.5</f>
        <v>66.67</v>
      </c>
      <c r="P6" s="15">
        <f>N6*0.4</f>
        <v>53.33</v>
      </c>
      <c r="Q6" s="15">
        <f>N6*0.1</f>
        <v>13.33</v>
      </c>
      <c r="R6" s="19"/>
    </row>
    <row r="7" ht="40.5" customHeight="1" spans="1:18">
      <c r="A7" s="7">
        <v>3</v>
      </c>
      <c r="B7" s="7" t="s">
        <v>31</v>
      </c>
      <c r="C7" s="7" t="s">
        <v>22</v>
      </c>
      <c r="D7" s="7" t="s">
        <v>23</v>
      </c>
      <c r="E7" s="7" t="s">
        <v>24</v>
      </c>
      <c r="F7" s="9" t="s">
        <v>32</v>
      </c>
      <c r="G7" s="9">
        <v>18</v>
      </c>
      <c r="H7" s="10" t="s">
        <v>33</v>
      </c>
      <c r="I7" s="10" t="s">
        <v>34</v>
      </c>
      <c r="J7" s="7">
        <v>24</v>
      </c>
      <c r="K7" s="7">
        <v>6</v>
      </c>
      <c r="L7" s="7">
        <v>6.2</v>
      </c>
      <c r="M7" s="7" t="s">
        <v>28</v>
      </c>
      <c r="N7" s="15">
        <v>180</v>
      </c>
      <c r="O7" s="15">
        <f>N7*0.5</f>
        <v>90</v>
      </c>
      <c r="P7" s="15">
        <f>N7*0.4</f>
        <v>72</v>
      </c>
      <c r="Q7" s="15">
        <f>N7*0.1</f>
        <v>18</v>
      </c>
      <c r="R7" s="19"/>
    </row>
    <row r="8" s="1" customFormat="1" ht="40.5" customHeight="1" spans="1:18">
      <c r="A8" s="8">
        <v>4</v>
      </c>
      <c r="B8" s="8" t="s">
        <v>35</v>
      </c>
      <c r="C8" s="8" t="s">
        <v>22</v>
      </c>
      <c r="D8" s="8" t="s">
        <v>23</v>
      </c>
      <c r="E8" s="8" t="s">
        <v>24</v>
      </c>
      <c r="F8" s="11" t="s">
        <v>36</v>
      </c>
      <c r="G8" s="11">
        <v>20</v>
      </c>
      <c r="H8" s="12" t="s">
        <v>37</v>
      </c>
      <c r="I8" s="12" t="s">
        <v>38</v>
      </c>
      <c r="J8" s="8">
        <v>24</v>
      </c>
      <c r="K8" s="8">
        <v>92</v>
      </c>
      <c r="L8" s="8">
        <v>4.3</v>
      </c>
      <c r="M8" s="8">
        <v>3.45</v>
      </c>
      <c r="N8" s="16">
        <v>1098.89</v>
      </c>
      <c r="O8" s="16">
        <v>1098.89</v>
      </c>
      <c r="P8" s="16"/>
      <c r="Q8" s="16"/>
      <c r="R8" s="20"/>
    </row>
    <row r="9" s="1" customFormat="1" ht="40.5" customHeight="1" spans="1:18">
      <c r="A9" s="8">
        <v>5</v>
      </c>
      <c r="B9" s="8" t="s">
        <v>39</v>
      </c>
      <c r="C9" s="8" t="s">
        <v>22</v>
      </c>
      <c r="D9" s="8" t="s">
        <v>23</v>
      </c>
      <c r="E9" s="8" t="s">
        <v>24</v>
      </c>
      <c r="F9" s="11" t="s">
        <v>40</v>
      </c>
      <c r="G9" s="11">
        <v>27</v>
      </c>
      <c r="H9" s="12" t="s">
        <v>41</v>
      </c>
      <c r="I9" s="12" t="s">
        <v>42</v>
      </c>
      <c r="J9" s="8">
        <v>24</v>
      </c>
      <c r="K9" s="8">
        <v>92</v>
      </c>
      <c r="L9" s="8">
        <v>4.3</v>
      </c>
      <c r="M9" s="8">
        <v>3.45</v>
      </c>
      <c r="N9" s="16">
        <v>1483.51</v>
      </c>
      <c r="O9" s="16">
        <v>1483.51</v>
      </c>
      <c r="P9" s="16"/>
      <c r="Q9" s="16"/>
      <c r="R9" s="20"/>
    </row>
    <row r="10" s="1" customFormat="1" ht="40.5" customHeight="1" spans="1:18">
      <c r="A10" s="8">
        <v>6</v>
      </c>
      <c r="B10" s="8" t="s">
        <v>43</v>
      </c>
      <c r="C10" s="8" t="s">
        <v>22</v>
      </c>
      <c r="D10" s="8" t="s">
        <v>23</v>
      </c>
      <c r="E10" s="8" t="s">
        <v>24</v>
      </c>
      <c r="F10" s="11" t="s">
        <v>44</v>
      </c>
      <c r="G10" s="11">
        <v>26</v>
      </c>
      <c r="H10" s="12" t="s">
        <v>37</v>
      </c>
      <c r="I10" s="12" t="s">
        <v>38</v>
      </c>
      <c r="J10" s="8">
        <v>24</v>
      </c>
      <c r="K10" s="8">
        <v>92</v>
      </c>
      <c r="L10" s="8">
        <v>4.3</v>
      </c>
      <c r="M10" s="8">
        <v>3.45</v>
      </c>
      <c r="N10" s="16">
        <v>1428.56</v>
      </c>
      <c r="O10" s="16">
        <v>1428.56</v>
      </c>
      <c r="P10" s="16"/>
      <c r="Q10" s="16"/>
      <c r="R10" s="20"/>
    </row>
    <row r="11" s="1" customFormat="1" ht="49.5" customHeight="1" spans="1:18">
      <c r="A11" s="8">
        <v>7</v>
      </c>
      <c r="B11" s="8" t="s">
        <v>45</v>
      </c>
      <c r="C11" s="8" t="s">
        <v>46</v>
      </c>
      <c r="D11" s="8" t="s">
        <v>23</v>
      </c>
      <c r="E11" s="8" t="s">
        <v>47</v>
      </c>
      <c r="F11" s="11" t="s">
        <v>48</v>
      </c>
      <c r="G11" s="11">
        <v>20</v>
      </c>
      <c r="H11" s="12" t="s">
        <v>49</v>
      </c>
      <c r="I11" s="12" t="s">
        <v>50</v>
      </c>
      <c r="J11" s="8">
        <v>24</v>
      </c>
      <c r="K11" s="8">
        <v>92</v>
      </c>
      <c r="L11" s="8">
        <v>4.3</v>
      </c>
      <c r="M11" s="8">
        <v>3.45</v>
      </c>
      <c r="N11" s="16">
        <v>1098.89</v>
      </c>
      <c r="O11" s="16">
        <v>1098.89</v>
      </c>
      <c r="P11" s="16"/>
      <c r="Q11" s="16"/>
      <c r="R11" s="20"/>
    </row>
    <row r="12" s="1" customFormat="1" ht="40.5" customHeight="1" spans="1:18">
      <c r="A12" s="8">
        <v>8</v>
      </c>
      <c r="B12" s="8" t="s">
        <v>51</v>
      </c>
      <c r="C12" s="8" t="s">
        <v>22</v>
      </c>
      <c r="D12" s="8" t="s">
        <v>23</v>
      </c>
      <c r="E12" s="8" t="s">
        <v>24</v>
      </c>
      <c r="F12" s="11" t="s">
        <v>52</v>
      </c>
      <c r="G12" s="11">
        <v>30</v>
      </c>
      <c r="H12" s="12" t="s">
        <v>37</v>
      </c>
      <c r="I12" s="12" t="s">
        <v>38</v>
      </c>
      <c r="J12" s="8">
        <v>24</v>
      </c>
      <c r="K12" s="8">
        <v>92</v>
      </c>
      <c r="L12" s="8">
        <v>4.3</v>
      </c>
      <c r="M12" s="8">
        <v>3.45</v>
      </c>
      <c r="N12" s="16">
        <v>1648.33</v>
      </c>
      <c r="O12" s="16">
        <v>1648.33</v>
      </c>
      <c r="P12" s="16"/>
      <c r="Q12" s="16"/>
      <c r="R12" s="20"/>
    </row>
    <row r="13" ht="40.5" customHeight="1" spans="1:18">
      <c r="A13" s="7" t="s">
        <v>53</v>
      </c>
      <c r="B13" s="7"/>
      <c r="C13" s="7"/>
      <c r="D13" s="7"/>
      <c r="E13" s="7"/>
      <c r="F13" s="7"/>
      <c r="G13" s="7">
        <v>181</v>
      </c>
      <c r="H13" s="7"/>
      <c r="I13" s="7"/>
      <c r="J13" s="7"/>
      <c r="K13" s="7"/>
      <c r="L13" s="7"/>
      <c r="M13" s="7"/>
      <c r="N13" s="17">
        <f>SUM(N5:N12)</f>
        <v>7204.84</v>
      </c>
      <c r="O13" s="17">
        <f>SUM(O5:O12)</f>
        <v>6981.52</v>
      </c>
      <c r="P13" s="17">
        <f>SUM(P5:P12)</f>
        <v>178.66</v>
      </c>
      <c r="Q13" s="17">
        <f>SUM(Q5:Q12)</f>
        <v>44.66</v>
      </c>
      <c r="R13" s="15"/>
    </row>
    <row r="14" ht="13.5" customHeight="1" spans="14:18">
      <c r="N14" s="18"/>
      <c r="O14" s="18"/>
      <c r="P14" s="18"/>
      <c r="Q14" s="18"/>
      <c r="R14" s="18"/>
    </row>
  </sheetData>
  <mergeCells count="19">
    <mergeCell ref="B1:R1"/>
    <mergeCell ref="B2:I2"/>
    <mergeCell ref="J2:R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</mergeCells>
  <pageMargins left="0.700694463384433" right="0.700694463384433" top="0.590277797593845" bottom="0.668055523098923" header="0.297916686441016" footer="0.297916686441016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张璐</dc:creator>
  <cp:lastModifiedBy>kylin</cp:lastModifiedBy>
  <cp:revision>0</cp:revision>
  <dcterms:created xsi:type="dcterms:W3CDTF">2020-12-23T23:49:00Z</dcterms:created>
  <cp:lastPrinted>2024-06-18T10:06:00Z</cp:lastPrinted>
  <dcterms:modified xsi:type="dcterms:W3CDTF">2024-10-22T12:57:29Z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0999C4A41496412D8572278358928B02</vt:lpwstr>
  </property>
  <property fmtid="{D5CDD505-2E9C-101B-9397-08002B2CF9AE}" pid="4" name="KSOReadingLayout">
    <vt:bool>true</vt:bool>
  </property>
</Properties>
</file>