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75" yWindow="77" windowWidth="20304" windowHeight="7230" activeTab="0" tabRatio="600"/>
  </bookViews>
  <sheets>
    <sheet name="Sheet1" sheetId="1" r:id="rId1"/>
  </sheets>
  <calcPr calcId="145621" fullPrecision="0"/>
</workbook>
</file>

<file path=xl/sharedStrings.xml><?xml version="1.0" encoding="utf-8"?>
<sst xmlns="http://schemas.openxmlformats.org/spreadsheetml/2006/main" count="837" uniqueCount="127">
  <si>
    <t>建设银行2023年1-4季度贷款贴息公示名册</t>
  </si>
  <si>
    <t>银行名称（盖章）：中国建设银行股份有限公司曲阳支行</t>
  </si>
  <si>
    <t xml:space="preserve">             2022年12月21日-2023年3月20日       </t>
  </si>
  <si>
    <t>序号</t>
  </si>
  <si>
    <t>借款人姓名</t>
  </si>
  <si>
    <t>性别</t>
  </si>
  <si>
    <t>户籍</t>
  </si>
  <si>
    <t>人员类别</t>
  </si>
  <si>
    <t>项目名称</t>
  </si>
  <si>
    <t>贷款金额（万元）</t>
  </si>
  <si>
    <t>贷款发放日</t>
  </si>
  <si>
    <t xml:space="preserve">贷款到期日 </t>
  </si>
  <si>
    <t>贷款期限（月）</t>
  </si>
  <si>
    <t>贴息天数</t>
  </si>
  <si>
    <t>实际年利率（%）</t>
  </si>
  <si>
    <t>基准年利率（%）</t>
  </si>
  <si>
    <t>财政贴息额（元）</t>
  </si>
  <si>
    <t>备注</t>
  </si>
  <si>
    <t>中央财政贴息额（元）50%</t>
  </si>
  <si>
    <t>省财政贴息额（元）40%</t>
  </si>
  <si>
    <t>县财政贴息额（元）10%</t>
  </si>
  <si>
    <t>1</t>
  </si>
  <si>
    <t>夏红亮</t>
  </si>
  <si>
    <t>男</t>
  </si>
  <si>
    <t>曲阳</t>
  </si>
  <si>
    <t>农村自助创业农民</t>
  </si>
  <si>
    <t>曲阳县盛北超市</t>
  </si>
  <si>
    <t>2021.07.19</t>
  </si>
  <si>
    <t>2023.07.19</t>
  </si>
  <si>
    <t>24</t>
  </si>
  <si>
    <t>90</t>
  </si>
  <si>
    <t>5.35</t>
  </si>
  <si>
    <t>3.85</t>
  </si>
  <si>
    <t>2</t>
  </si>
  <si>
    <t>李洪星</t>
  </si>
  <si>
    <t>曲阳县洪兴粮食购销站</t>
  </si>
  <si>
    <t>3</t>
  </si>
  <si>
    <t>杨军来</t>
  </si>
  <si>
    <t>曲阳县伟园养殖场</t>
  </si>
  <si>
    <t>4</t>
  </si>
  <si>
    <t>晋亮</t>
  </si>
  <si>
    <t>曲阳县森祥养殖场</t>
  </si>
  <si>
    <t>5</t>
  </si>
  <si>
    <t>张晓光</t>
  </si>
  <si>
    <t>曲阳县润鑫养殖场</t>
  </si>
  <si>
    <t>6</t>
  </si>
  <si>
    <t>陈玉静</t>
  </si>
  <si>
    <t>女</t>
  </si>
  <si>
    <t>曲阳县佳鑫服装加工有限公司</t>
  </si>
  <si>
    <t>2021.07.23</t>
  </si>
  <si>
    <t>7</t>
  </si>
  <si>
    <t>张肖龙</t>
  </si>
  <si>
    <t>建档立卡贫困人口</t>
  </si>
  <si>
    <t>曲阳县小芳养殖场</t>
  </si>
  <si>
    <t>8</t>
  </si>
  <si>
    <t>侯浩亮</t>
  </si>
  <si>
    <t>曲阳县胜国养殖场</t>
  </si>
  <si>
    <t>9</t>
  </si>
  <si>
    <t>袁庆祥</t>
  </si>
  <si>
    <t>曲阳县袁庆祥养殖场</t>
  </si>
  <si>
    <t>10</t>
  </si>
  <si>
    <t>代伟</t>
  </si>
  <si>
    <t>曲阳县代伟养殖场</t>
  </si>
  <si>
    <t>11</t>
  </si>
  <si>
    <t>张晓东</t>
  </si>
  <si>
    <t>曲阳县晓东化肥种子销售处</t>
  </si>
  <si>
    <t>2021.07.29</t>
  </si>
  <si>
    <t>2023.07.28</t>
  </si>
  <si>
    <t>12</t>
  </si>
  <si>
    <t>杨亚欧</t>
  </si>
  <si>
    <t>曲阳县精简养殖场</t>
  </si>
  <si>
    <t>13</t>
  </si>
  <si>
    <t>李树芳</t>
  </si>
  <si>
    <t>曲阳县洼盈家庭农场</t>
  </si>
  <si>
    <t>2023.3.6</t>
  </si>
  <si>
    <t>2025.3.6</t>
  </si>
  <si>
    <t>15</t>
  </si>
  <si>
    <t>5.15</t>
  </si>
  <si>
    <t>3.65</t>
  </si>
  <si>
    <t>14</t>
  </si>
  <si>
    <t>杨京虎</t>
  </si>
  <si>
    <t>复员转业退役军人</t>
  </si>
  <si>
    <t>曲阳县沐晨养殖场</t>
  </si>
  <si>
    <t>2023.3.9</t>
  </si>
  <si>
    <t>2025.3.9</t>
  </si>
  <si>
    <t>孙玉典</t>
  </si>
  <si>
    <t>曲阳县玉典汽车配件门市部</t>
  </si>
  <si>
    <t>16</t>
  </si>
  <si>
    <t>焦中旺</t>
  </si>
  <si>
    <t>曲阳县尖地角养猪场</t>
  </si>
  <si>
    <t>17</t>
  </si>
  <si>
    <t>张志永</t>
  </si>
  <si>
    <t>曲阳县志永养殖场</t>
  </si>
  <si>
    <t>2023.3.3</t>
  </si>
  <si>
    <t>2025.3.3</t>
  </si>
  <si>
    <t>18</t>
  </si>
  <si>
    <t>王眛用</t>
  </si>
  <si>
    <t>曲阳县眛用养殖场</t>
  </si>
  <si>
    <t>合计</t>
  </si>
  <si>
    <t>301</t>
  </si>
  <si>
    <t xml:space="preserve">2023年第2季度曲阳县创业人员创业担保贷款贴息资金明细表 </t>
  </si>
  <si>
    <t xml:space="preserve">             2023年3月21日-2023年6月20日       </t>
  </si>
  <si>
    <t>92</t>
  </si>
  <si>
    <t>2023.06.19</t>
  </si>
  <si>
    <t>提前结清</t>
  </si>
  <si>
    <t>2023.07.12</t>
  </si>
  <si>
    <t>2023.07.10</t>
  </si>
  <si>
    <t>2023.06.26</t>
  </si>
  <si>
    <t>19</t>
  </si>
  <si>
    <t>张秋波</t>
  </si>
  <si>
    <t>曲阳县金樽饭店</t>
  </si>
  <si>
    <t>2023.3.29</t>
  </si>
  <si>
    <t>2025.3.29</t>
  </si>
  <si>
    <t>84</t>
  </si>
  <si>
    <t xml:space="preserve">   合计</t>
  </si>
  <si>
    <t>321</t>
  </si>
  <si>
    <t xml:space="preserve">2023年第3季度曲阳县创业人员创业担保贷款贴息资金明细表 </t>
  </si>
  <si>
    <t xml:space="preserve">             2023年6月21日-2023年9月20日       </t>
  </si>
  <si>
    <t>28</t>
  </si>
  <si>
    <t>21</t>
  </si>
  <si>
    <t>2023.07.29</t>
  </si>
  <si>
    <t>38</t>
  </si>
  <si>
    <t>305</t>
  </si>
  <si>
    <t xml:space="preserve">2023年第4季度曲阳县创业人员创业担保贷款贴息资金明细表 </t>
  </si>
  <si>
    <t xml:space="preserve">             2023年9月21日-2023年12月20日       </t>
  </si>
  <si>
    <t>91</t>
  </si>
  <si>
    <t>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</si>
</sst>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.00_ "/>
    <numFmt numFmtId="178" formatCode="0.00_);(0.00)"/>
    <numFmt numFmtId="179" formatCode="0%"/>
    <numFmt numFmtId="180" formatCode="_ &quot;¥&quot;* #,##0.00_ ;_ &quot;¥&quot;* \-#,##0.00_ ;_ &quot;¥&quot;* &quot;-&quot;??_ ;_ @_ "/>
    <numFmt numFmtId="181" formatCode="_ ¥* #,##0_ ;_ ¥* -#,##0_ ;_ ¥* &quot;-&quot;_ ;_ @_ "/>
    <numFmt numFmtId="182" formatCode="_ * #,##0.00_ ;_ * -#,##0.00_ ;_ * &quot;-&quot;??_ ;_ @_ "/>
    <numFmt numFmtId="183" formatCode="_ * #,##0_ ;_ * -#,##0_ ;_ * &quot;-&quot;_ ;_ @_ "/>
    <numFmt numFmtId="184" formatCode="_ &quot;¥&quot;* #,##0_ ;_ &quot;¥&quot;* \-#,##0_ ;_ &quot;¥&quot;* &quot;-&quot;_ ;_ @_ "/>
    <numFmt numFmtId="185" formatCode="_ * #,##0_ ;_ * -#,##0_ ;_ * &quot;-&quot;_ ;_ @_ "/>
  </numFmts>
  <fonts count="46" x14ac:knownFonts="46">
    <font>
      <sz val="12.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</font>
    <font>
      <sz val="11.0"/>
      <name val="仿宋"/>
      <charset val="134"/>
    </font>
    <font>
      <sz val="11.0"/>
      <color rgb="FF000000"/>
      <name val="仿宋"/>
      <charset val="134"/>
    </font>
    <font>
      <sz val="10.0"/>
      <name val="Arial"/>
      <family val="2"/>
    </font>
    <font>
      <sz val="12.0"/>
      <name val="Arial"/>
      <family val="2"/>
    </font>
    <font>
      <sz val="11.0"/>
      <name val="宋体"/>
      <charset val="134"/>
      <b/>
    </font>
    <font>
      <sz val="11.0"/>
      <name val="仿宋_GB2312"/>
      <family val="3"/>
      <charset val="134"/>
      <b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0.0"/>
      <color rgb="FF000000"/>
      <name val="Arial"/>
      <family val="2"/>
    </font>
    <font>
      <sz val="12.0"/>
      <color rgb="FF00000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36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applyBorder="1" borderId="0" applyAlignment="1" xfId="0"/>
    <xf numFmtId="0" fontId="3" applyFont="1" fillId="0" borderId="1" applyBorder="1" applyAlignment="1" xfId="0">
      <alignment horizontal="center" vertical="center" wrapText="1"/>
    </xf>
    <xf numFmtId="176" applyNumberFormat="1" fontId="3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4" applyFont="1" fillId="0" borderId="4" applyBorder="1" applyAlignment="1" xfId="0">
      <alignment vertical="center"/>
    </xf>
    <xf numFmtId="0" fontId="3" applyFont="1" fillId="0" borderId="5" applyBorder="1" applyAlignment="1" xfId="0">
      <alignment horizontal="center" vertical="center" wrapText="1"/>
    </xf>
    <xf numFmtId="177" applyNumberFormat="1" fontId="5" applyFont="1" applyFill="1" fillId="0" borderId="6" applyBorder="1" applyAlignment="1" xfId="0">
      <alignment horizontal="right" vertical="center"/>
    </xf>
    <xf numFmtId="177" applyNumberFormat="1" fontId="5" applyFont="1" applyFill="1" fillId="0" borderId="7" applyBorder="1" applyAlignment="1" xfId="0">
      <alignment horizontal="right" vertical="center"/>
    </xf>
    <xf numFmtId="178" applyNumberFormat="1" fontId="3" applyFont="1" applyFill="1" fillId="0" borderId="8" applyBorder="1" applyAlignment="1" xfId="0">
      <alignment horizontal="center"/>
    </xf>
    <xf numFmtId="176" applyNumberFormat="1" fontId="2" applyFont="1" applyFill="1" fillId="0" applyBorder="1" borderId="0" applyAlignment="1" xfId="0"/>
    <xf numFmtId="176" applyNumberFormat="1" fontId="1" applyFont="1" fillId="0" borderId="0" applyAlignment="1" xfId="0">
      <alignment vertical="center"/>
    </xf>
    <xf numFmtId="176" applyNumberFormat="1" fontId="3" applyFont="1" applyFill="1" fillId="0" borderId="9" applyBorder="1" applyAlignment="1" xfId="0">
      <alignment horizontal="center" vertical="center" wrapText="1"/>
    </xf>
    <xf numFmtId="176" applyNumberFormat="1" fontId="2" applyFont="1" applyFill="1" fillId="0" borderId="10" applyBorder="1" applyAlignment="1" xfId="0">
      <alignment horizontal="center" vertical="center" wrapText="1"/>
    </xf>
    <xf numFmtId="176" applyNumberFormat="1" fontId="4" applyFont="1" applyFill="1" fillId="0" borderId="11" applyBorder="1" applyAlignment="1" xfId="0">
      <alignment horizontal="center" vertical="center" wrapText="1"/>
    </xf>
    <xf numFmtId="176" applyNumberFormat="1" fontId="3" applyFont="1" fillId="3" applyFill="1" borderId="12" applyBorder="1" applyAlignment="1" xfId="0">
      <alignment horizontal="center" vertical="center" wrapText="1"/>
    </xf>
    <xf numFmtId="176" applyNumberFormat="1" fontId="3" applyFont="1" applyFill="1" fillId="0" borderId="13" applyBorder="1" applyAlignment="1" xfId="0">
      <alignment horizontal="center" vertical="center"/>
    </xf>
    <xf numFmtId="176" applyNumberFormat="1" fontId="3" applyFont="1" applyFill="1" fillId="0" borderId="14" applyBorder="1" applyAlignment="1" xfId="0">
      <alignment horizontal="center"/>
    </xf>
    <xf numFmtId="176" applyNumberFormat="1" fontId="1" applyFont="1" fillId="0" borderId="15" applyBorder="1" applyAlignment="1" xfId="0">
      <alignment horizontal="center" vertical="center"/>
    </xf>
    <xf numFmtId="177" applyNumberFormat="1" fontId="6" applyFont="1" applyFill="1" fillId="0" borderId="16" applyBorder="1" applyAlignment="1" xfId="0">
      <alignment horizontal="right" vertical="center"/>
    </xf>
    <xf numFmtId="177" applyNumberFormat="1" fontId="1" applyFont="1" fillId="0" borderId="17" applyBorder="1" applyAlignment="1" xfId="0">
      <alignment horizontal="center" vertical="center"/>
    </xf>
    <xf numFmtId="176" applyNumberFormat="1" fontId="1" applyFont="1" fillId="0" borderId="18" applyBorder="1" applyAlignment="1" xfId="0">
      <alignment vertical="center"/>
    </xf>
    <xf numFmtId="176" applyNumberFormat="1" fontId="1" applyFont="1" applyFill="1" fillId="0" borderId="19" applyBorder="1" applyAlignment="1" xfId="0">
      <alignment vertical="center"/>
    </xf>
    <xf numFmtId="176" applyNumberFormat="1" fontId="7" applyFont="1" applyFill="1" fillId="0" applyBorder="1" borderId="0" applyAlignment="1" xfId="0">
      <alignment horizontal="center" vertical="center" wrapText="1"/>
    </xf>
    <xf numFmtId="176" applyNumberFormat="1" fontId="8" applyFont="1" applyFill="1" fillId="0" borderId="20" applyBorder="1" applyAlignment="1" xfId="0">
      <alignment horizontal="center" vertical="center" wrapText="1"/>
    </xf>
    <xf numFmtId="176" applyNumberFormat="1" fontId="8" applyFont="1" applyFill="1" fillId="0" borderId="0" applyAlignment="1" xfId="0">
      <alignment horizontal="center" vertical="center" wrapText="1"/>
    </xf>
    <xf numFmtId="177" applyNumberFormat="1" fontId="3" applyFont="1" applyFill="1" fillId="0" borderId="21" applyBorder="1" applyAlignment="1" xfId="0">
      <alignment horizontal="center" vertical="center" wrapText="1"/>
    </xf>
    <xf numFmtId="0" fontId="7" applyFont="1" applyFill="1" fillId="0" applyBorder="1" borderId="0" applyAlignment="1" xfId="0">
      <alignment horizontal="center" vertical="center" wrapText="1"/>
    </xf>
    <xf numFmtId="177" applyNumberFormat="1" fontId="7" applyFont="1" applyFill="1" fillId="0" applyBorder="1" borderId="0" applyAlignment="1" xfId="0">
      <alignment horizontal="center" vertical="center" wrapText="1"/>
    </xf>
    <xf numFmtId="0" fontId="8" applyFont="1" applyFill="1" fillId="0" borderId="22" applyBorder="1" applyAlignment="1" xfId="0">
      <alignment horizontal="center" vertical="center" wrapText="1"/>
    </xf>
    <xf numFmtId="0" fontId="8" applyFont="1" applyFill="1" fillId="0" borderId="0" applyAlignment="1" xfId="0">
      <alignment horizontal="center" vertical="center" wrapText="1"/>
    </xf>
    <xf numFmtId="177" applyNumberFormat="1" fontId="8" applyFont="1" applyFill="1" fillId="0" borderId="0" applyAlignment="1" xfId="0">
      <alignment horizontal="center" vertical="center" wrapText="1"/>
    </xf>
    <xf numFmtId="0" fontId="9" applyFont="1" fillId="0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5" applyFill="1" borderId="0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7" applyFill="1" borderId="23" applyBorder="1" applyAlignment="1" xfId="0">
      <alignment vertical="center"/>
    </xf>
    <xf numFmtId="0" fontId="14" applyFont="1" fillId="8" applyFill="1" borderId="24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5" applyBorder="1" applyAlignment="1" xfId="0">
      <alignment vertical="center"/>
    </xf>
    <xf numFmtId="0" fontId="18" applyFont="1" fillId="7" applyFill="1" borderId="26" applyBorder="1" applyAlignment="1" xfId="0">
      <alignment vertical="center"/>
    </xf>
    <xf numFmtId="0" fontId="19" applyFont="1" fillId="9" applyFill="1" borderId="27" applyBorder="1" applyAlignment="1" xfId="0">
      <alignment vertical="center"/>
    </xf>
    <xf numFmtId="0" fontId="1" applyFont="1" fillId="10" applyFill="1" borderId="28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29" applyBorder="1" applyAlignment="1" xfId="0">
      <alignment vertical="center"/>
    </xf>
    <xf numFmtId="0" fontId="22" applyFont="1" fillId="0" borderId="30" applyBorder="1" applyAlignment="1" xfId="0">
      <alignment vertical="center"/>
    </xf>
    <xf numFmtId="0" fontId="23" applyFont="1" fillId="0" borderId="31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32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9" applyFont="1" fillId="13" applyFill="1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25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25" applyFont="1" fillId="3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0" fontId="25" applyFont="1" fillId="34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77" applyNumberFormat="1" fontId="26" applyFont="1" applyFill="1" fillId="0" borderId="33" applyBorder="1" applyAlignment="1" xfId="0">
      <alignment horizontal="right" vertical="center"/>
    </xf>
    <xf numFmtId="177" applyNumberFormat="1" fontId="27" applyFont="1" applyFill="1" fillId="0" borderId="34" applyBorder="1" applyAlignment="1" xfId="0">
      <alignment horizontal="right" vertical="center"/>
    </xf>
    <xf numFmtId="177" applyNumberFormat="1" fontId="5" applyFont="1" applyFill="1" fillId="0" borderId="7" applyBorder="1" applyAlignment="1">
      <alignment horizontal="right" vertical="center"/>
    </xf>
    <xf numFmtId="177" applyNumberFormat="1" fontId="0" fillId="0" borderId="0" applyAlignment="1">
      <alignment vertical="center"/>
    </xf>
    <xf numFmtId="177" applyNumberFormat="1" fontId="1" applyFont="1" applyFill="1" fillId="0" borderId="36" applyBorder="1" applyAlignment="1" xfId="0">
      <alignment vertical="center"/>
    </xf>
    <xf numFmtId="176" applyNumberFormat="1" fontId="0" fillId="0" borderId="0" applyAlignment="1">
      <alignment vertical="center"/>
    </xf>
    <xf numFmtId="0" fontId="1" applyFont="1" fillId="0" borderId="0" applyAlignment="1">
      <alignment vertical="center"/>
    </xf>
    <xf numFmtId="0" fontId="3" applyFont="1" applyFill="1" fillId="0" borderId="37" applyBorder="1" applyAlignment="1" xfId="0">
      <alignment horizontal="center" vertical="center" wrapText="1"/>
    </xf>
    <xf numFmtId="0" fontId="10" applyFont="1" fillId="4" applyFill="1" borderId="0" applyAlignment="1">
      <alignment vertical="center"/>
    </xf>
    <xf numFmtId="0" fontId="11" applyFont="1" fillId="5" applyFill="1" borderId="0" applyAlignment="1">
      <alignment vertical="center"/>
    </xf>
    <xf numFmtId="0" fontId="12" applyFont="1" fillId="6" applyFill="1" borderId="0" applyAlignment="1">
      <alignment vertical="center"/>
    </xf>
    <xf numFmtId="0" fontId="13" applyFont="1" fillId="7" applyFill="1" borderId="23" applyBorder="1" applyAlignment="1">
      <alignment vertical="center"/>
    </xf>
    <xf numFmtId="0" fontId="14" applyFont="1" fillId="8" applyFill="1" borderId="24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0" applyAlignment="1">
      <alignment vertical="center"/>
    </xf>
    <xf numFmtId="0" fontId="17" applyFont="1" fillId="0" borderId="25" applyBorder="1" applyAlignment="1">
      <alignment vertical="center"/>
    </xf>
    <xf numFmtId="0" fontId="18" applyFont="1" fillId="7" applyFill="1" borderId="26" applyBorder="1" applyAlignment="1">
      <alignment vertical="center"/>
    </xf>
    <xf numFmtId="0" fontId="19" applyFont="1" fillId="9" applyFill="1" borderId="27" applyBorder="1" applyAlignment="1">
      <alignment vertical="center"/>
    </xf>
    <xf numFmtId="0" fontId="0" fillId="10" applyFill="1" borderId="43" applyBorder="1" applyAlignment="1">
      <alignment vertical="center"/>
    </xf>
    <xf numFmtId="0" fontId="20" applyFont="1" fillId="0" borderId="0" applyAlignment="1">
      <alignment vertical="center"/>
    </xf>
    <xf numFmtId="0" fontId="21" applyFont="1" fillId="0" borderId="29" applyBorder="1" applyAlignment="1">
      <alignment vertical="center"/>
    </xf>
    <xf numFmtId="0" fontId="22" applyFont="1" fillId="0" borderId="30" applyBorder="1" applyAlignment="1">
      <alignment vertical="center"/>
    </xf>
    <xf numFmtId="0" fontId="23" applyFont="1" fillId="0" borderId="31" applyBorder="1" applyAlignment="1">
      <alignment vertical="center"/>
    </xf>
    <xf numFmtId="0" fontId="23" applyFont="1" fillId="0" borderId="0" applyAlignment="1">
      <alignment vertical="center"/>
    </xf>
    <xf numFmtId="0" fontId="24" applyFont="1" fillId="0" borderId="32" applyBorder="1" applyAlignment="1">
      <alignment vertical="center"/>
    </xf>
    <xf numFmtId="0" fontId="9" applyFont="1" fillId="11" applyFill="1" borderId="0" applyAlignment="1">
      <alignment vertical="center"/>
    </xf>
    <xf numFmtId="0" fontId="9" applyFont="1" fillId="12" applyFill="1" borderId="0" applyAlignment="1">
      <alignment vertical="center"/>
    </xf>
    <xf numFmtId="0" fontId="9" applyFont="1" fillId="13" applyFill="1" borderId="0" applyAlignment="1">
      <alignment vertical="center"/>
    </xf>
    <xf numFmtId="0" fontId="9" applyFont="1" fillId="14" applyFill="1" borderId="0" applyAlignment="1">
      <alignment vertical="center"/>
    </xf>
    <xf numFmtId="0" fontId="9" applyFont="1" fillId="15" applyFill="1" borderId="0" applyAlignment="1">
      <alignment vertical="center"/>
    </xf>
    <xf numFmtId="0" fontId="9" applyFont="1" fillId="16" applyFill="1" borderId="0" applyAlignment="1">
      <alignment vertical="center"/>
    </xf>
    <xf numFmtId="0" fontId="9" applyFont="1" fillId="17" applyFill="1" borderId="0" applyAlignment="1">
      <alignment vertical="center"/>
    </xf>
    <xf numFmtId="0" fontId="9" applyFont="1" fillId="18" applyFill="1" borderId="0" applyAlignment="1">
      <alignment vertical="center"/>
    </xf>
    <xf numFmtId="0" fontId="9" applyFont="1" fillId="19" applyFill="1" borderId="0" applyAlignment="1">
      <alignment vertical="center"/>
    </xf>
    <xf numFmtId="0" fontId="9" applyFont="1" fillId="20" applyFill="1" borderId="0" applyAlignment="1">
      <alignment vertical="center"/>
    </xf>
    <xf numFmtId="0" fontId="9" applyFont="1" fillId="21" applyFill="1" borderId="0" applyAlignment="1">
      <alignment vertical="center"/>
    </xf>
    <xf numFmtId="0" fontId="9" applyFont="1" fillId="22" applyFill="1" borderId="0" applyAlignment="1">
      <alignment vertical="center"/>
    </xf>
    <xf numFmtId="0" fontId="25" applyFont="1" fillId="23" applyFill="1" borderId="0" applyAlignment="1">
      <alignment vertical="center"/>
    </xf>
    <xf numFmtId="0" fontId="25" applyFont="1" fillId="24" applyFill="1" borderId="0" applyAlignment="1">
      <alignment vertical="center"/>
    </xf>
    <xf numFmtId="0" fontId="25" applyFont="1" fillId="25" applyFill="1" borderId="0" applyAlignment="1">
      <alignment vertical="center"/>
    </xf>
    <xf numFmtId="0" fontId="25" applyFont="1" fillId="26" applyFill="1" borderId="0" applyAlignment="1">
      <alignment vertical="center"/>
    </xf>
    <xf numFmtId="0" fontId="25" applyFont="1" fillId="27" applyFill="1" borderId="0" applyAlignment="1">
      <alignment vertical="center"/>
    </xf>
    <xf numFmtId="0" fontId="25" applyFont="1" fillId="28" applyFill="1" borderId="0" applyAlignment="1">
      <alignment vertical="center"/>
    </xf>
    <xf numFmtId="0" fontId="25" applyFont="1" fillId="29" applyFill="1" borderId="0" applyAlignment="1">
      <alignment vertical="center"/>
    </xf>
    <xf numFmtId="0" fontId="25" applyFont="1" fillId="30" applyFill="1" borderId="0" applyAlignment="1">
      <alignment vertical="center"/>
    </xf>
    <xf numFmtId="0" fontId="25" applyFont="1" fillId="31" applyFill="1" borderId="0" applyAlignment="1">
      <alignment vertical="center"/>
    </xf>
    <xf numFmtId="0" fontId="25" applyFont="1" fillId="32" applyFill="1" borderId="0" applyAlignment="1">
      <alignment vertical="center"/>
    </xf>
    <xf numFmtId="0" fontId="25" applyFont="1" fillId="33" applyFill="1" borderId="0" applyAlignment="1">
      <alignment vertical="center"/>
    </xf>
    <xf numFmtId="0" fontId="25" applyFont="1" fillId="34" applyFill="1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76" applyNumberFormat="1" fontId="0" applyFill="1" fillId="0" applyBorder="1" borderId="0" applyAlignment="1" xfId="0">
      <alignment horizontal="center" vertical="center" wrapText="1"/>
    </xf>
    <xf numFmtId="176" applyNumberFormat="1" fontId="4" applyFont="1" fillId="0" borderId="48" applyBorder="1" applyAlignment="1" xfId="0">
      <alignment vertical="center"/>
    </xf>
    <xf numFmtId="176" applyNumberFormat="1" fontId="4" applyFont="1" fillId="0" borderId="48" applyBorder="1" applyAlignment="1">
      <alignment vertical="center"/>
    </xf>
    <xf numFmtId="177" applyNumberFormat="1" fontId="5" applyFont="1" applyFill="1" fillId="0" borderId="6" applyBorder="1" applyAlignment="1">
      <alignment horizontal="right" vertical="center"/>
    </xf>
    <xf numFmtId="176" applyNumberFormat="1" fontId="4" applyFont="1" fillId="0" borderId="51" applyBorder="1" applyAlignment="1" xfId="0">
      <alignment horizontal="center" vertical="center"/>
    </xf>
    <xf numFmtId="176" applyNumberFormat="1" fontId="4" applyFont="1" fillId="0" borderId="51" applyBorder="1" applyAlignment="1">
      <alignment horizontal="center" vertical="center"/>
    </xf>
    <xf numFmtId="176" applyNumberFormat="1" fontId="3" applyFont="1" applyFill="1" fillId="0" borderId="14" applyBorder="1" applyAlignment="1">
      <alignment horizontal="center"/>
    </xf>
    <xf numFmtId="177" applyNumberFormat="1" fontId="6" applyFont="1" applyFill="1" fillId="0" borderId="16" applyBorder="1" applyAlignment="1">
      <alignment horizontal="right" vertical="center"/>
    </xf>
    <xf numFmtId="176" applyNumberFormat="1" fontId="3" applyFont="1" fillId="0" borderId="2" applyBorder="1" applyAlignment="1">
      <alignment horizontal="center" vertical="center" wrapText="1"/>
    </xf>
    <xf numFmtId="176" applyNumberFormat="1" fontId="3" applyFont="1" applyFill="1" fillId="0" borderId="13" applyBorder="1" applyAlignment="1">
      <alignment horizontal="center" vertical="center"/>
    </xf>
    <xf numFmtId="176" applyNumberFormat="1" fontId="1" applyFont="1" fillId="0" borderId="15" applyBorder="1" applyAlignment="1">
      <alignment horizontal="center" vertical="center"/>
    </xf>
    <xf numFmtId="176" applyNumberFormat="1" fontId="3" applyFont="1" fillId="3" applyFill="1" borderId="12" applyBorder="1" applyAlignment="1">
      <alignment horizontal="center" vertical="center" wrapText="1"/>
    </xf>
    <xf numFmtId="176" applyNumberFormat="1" fontId="4" applyFont="1" applyFill="1" fillId="0" borderId="11" applyBorder="1" applyAlignment="1">
      <alignment horizontal="center" vertical="center" wrapText="1"/>
    </xf>
    <xf numFmtId="176" applyNumberFormat="1" fontId="2" applyFont="1" applyFill="1" fillId="0" borderId="10" applyBorder="1" applyAlignment="1">
      <alignment horizontal="center" vertical="center" wrapText="1"/>
    </xf>
    <xf numFmtId="0" fontId="1" applyFont="1" fillId="0" borderId="61" applyBorder="1" applyAlignment="1" xfId="0">
      <alignment horizontal="center" vertical="center"/>
    </xf>
    <xf numFmtId="0" fontId="1" applyFont="1" fillId="0" borderId="61" applyBorder="1" applyAlignment="1">
      <alignment horizontal="center" vertical="center"/>
    </xf>
    <xf numFmtId="176" applyNumberFormat="1" fontId="3" applyFont="1" applyFill="1" fillId="0" borderId="9" applyBorder="1" applyAlignment="1">
      <alignment horizontal="center" vertical="center" wrapText="1"/>
    </xf>
    <xf numFmtId="176" applyNumberFormat="1" fontId="8" applyFont="1" applyFill="1" fillId="0" borderId="0" applyAlignment="1">
      <alignment horizontal="center" vertical="center" wrapText="1"/>
    </xf>
    <xf numFmtId="176" applyNumberFormat="1" fontId="8" applyFont="1" applyFill="1" fillId="0" borderId="20" applyBorder="1" applyAlignment="1">
      <alignment horizontal="center" vertical="center" wrapText="1"/>
    </xf>
    <xf numFmtId="176" applyNumberFormat="1" fontId="2" applyFont="1" applyFill="1" fillId="0" applyBorder="1" borderId="0" applyAlignment="1"/>
    <xf numFmtId="176" applyNumberFormat="1" fontId="7" applyFont="1" applyFill="1" fillId="0" applyBorder="1" borderId="0" applyAlignment="1">
      <alignment horizontal="center" vertical="center" wrapText="1"/>
    </xf>
    <xf numFmtId="176" applyNumberFormat="1" fontId="3" applyFont="1" applyFill="1" fillId="0" borderId="65" applyBorder="1" applyAlignment="1" xfId="0">
      <alignment horizontal="center" vertical="center" wrapText="1"/>
    </xf>
    <xf numFmtId="176" applyNumberFormat="1" fontId="3" applyFont="1" applyFill="1" fillId="0" borderId="65" applyBorder="1" applyAlignment="1">
      <alignment horizontal="center" vertical="center" wrapText="1"/>
    </xf>
    <xf numFmtId="176" applyNumberFormat="1" fontId="1" applyFont="1" fillId="0" borderId="18" applyBorder="1" applyAlignment="1">
      <alignment vertical="center"/>
    </xf>
    <xf numFmtId="176" applyNumberFormat="1" fontId="3" applyFont="1" applyFill="1" fillId="0" borderId="68" applyBorder="1" applyAlignment="1">
      <alignment vertical="center" wrapText="1"/>
    </xf>
    <xf numFmtId="176" applyNumberFormat="1" fontId="8" applyFont="1" applyFill="1" fillId="0" borderId="69" applyBorder="1" applyAlignment="1">
      <alignment vertical="center" wrapText="1"/>
    </xf>
    <xf numFmtId="176" applyNumberFormat="1" fontId="7" applyFont="1" applyFill="1" fillId="0" applyBorder="1" borderId="0" applyAlignment="1">
      <alignment vertical="center" wrapText="1"/>
    </xf>
    <xf numFmtId="0" fontId="1" applyFont="1" fillId="0" borderId="70" applyBorder="1" applyAlignment="1">
      <alignment vertical="center"/>
    </xf>
    <xf numFmtId="177" applyNumberFormat="1" fontId="1" applyFont="1" fillId="0" borderId="71" applyBorder="1" applyAlignment="1" xfId="0">
      <alignment vertical="center"/>
    </xf>
    <xf numFmtId="176" applyNumberFormat="1" fontId="3" applyFont="1" applyFill="1" fillId="0" borderId="68" applyBorder="1" applyAlignment="1" xfId="0">
      <alignment vertical="center" wrapText="1"/>
    </xf>
    <xf numFmtId="176" applyNumberFormat="1" fontId="8" applyFont="1" applyFill="1" fillId="0" borderId="69" applyBorder="1" applyAlignment="1" xfId="0">
      <alignment vertical="center" wrapText="1"/>
    </xf>
    <xf numFmtId="176" applyNumberFormat="1" fontId="7" applyFont="1" applyFill="1" fillId="0" applyBorder="1" borderId="0" applyAlignment="1" xfId="0">
      <alignment vertical="center" wrapText="1"/>
    </xf>
    <xf numFmtId="0" fontId="0" fillId="0" borderId="0" applyAlignment="1">
      <alignment horizontal="center" vertical="center"/>
    </xf>
    <xf numFmtId="176" applyNumberFormat="1" fontId="1" applyFont="1" fillId="0" borderId="0" applyAlignment="1" xfId="0">
      <alignment horizontal="center" vertical="center"/>
    </xf>
    <xf numFmtId="0" fontId="0" fillId="0" borderId="0" applyAlignment="1">
      <alignment vertical="center"/>
    </xf>
    <xf numFmtId="176" applyNumberFormat="1" fontId="3" applyFont="1" applyFill="1" fillId="0" borderId="74" applyBorder="1" applyAlignment="1" xfId="0">
      <alignment horizontal="center" vertical="center" wrapText="1"/>
    </xf>
    <xf numFmtId="176" applyNumberFormat="1" fontId="7" applyFont="1" applyFill="1" fillId="0" applyBorder="1" borderId="0" applyAlignment="1" xfId="0">
      <alignment horizontal="center" vertical="center" wrapText="1"/>
    </xf>
    <xf numFmtId="176" applyNumberFormat="1" fontId="0" applyFill="1" fillId="0" applyBorder="1" borderId="0" applyAlignment="1" xfId="0">
      <alignment horizontal="center" vertical="center" wrapText="1"/>
    </xf>
    <xf numFmtId="176" applyNumberFormat="1" fontId="8" applyFont="1" applyFill="1" fillId="0" borderId="75" applyBorder="1" applyAlignment="1" xfId="0">
      <alignment horizontal="center" vertical="center" wrapText="1"/>
    </xf>
    <xf numFmtId="176" applyNumberFormat="1" fontId="8" applyFont="1" applyFill="1" fillId="0" borderId="0" applyAlignment="1" xfId="0">
      <alignment horizontal="center" vertical="center" wrapText="1"/>
    </xf>
    <xf numFmtId="176" applyNumberFormat="1" fontId="3" applyFont="1" applyFill="1" fillId="0" borderId="76" applyBorder="1" applyAlignment="1" xfId="0">
      <alignment horizontal="center" vertical="center" wrapText="1"/>
    </xf>
    <xf numFmtId="176" applyNumberFormat="1" fontId="3" applyFont="1" applyFill="1" fillId="0" borderId="74" applyBorder="1" applyAlignment="1">
      <alignment horizontal="center" vertical="center" wrapText="1"/>
    </xf>
    <xf numFmtId="176" applyNumberFormat="1" fontId="7" applyFont="1" applyFill="1" fillId="0" applyBorder="1" borderId="0" applyAlignment="1">
      <alignment horizontal="center" vertical="center" wrapText="1"/>
    </xf>
    <xf numFmtId="176" applyNumberFormat="1" fontId="8" applyFont="1" applyFill="1" fillId="0" borderId="75" applyBorder="1" applyAlignment="1">
      <alignment horizontal="center" vertical="center" wrapText="1"/>
    </xf>
    <xf numFmtId="176" applyNumberFormat="1" fontId="8" applyFont="1" applyFill="1" fillId="0" borderId="0" applyAlignment="1">
      <alignment horizontal="center" vertical="center" wrapText="1"/>
    </xf>
    <xf numFmtId="176" applyNumberFormat="1" fontId="3" applyFont="1" applyFill="1" fillId="0" borderId="76" applyBorder="1" applyAlignment="1">
      <alignment horizontal="center" vertical="center" wrapText="1"/>
    </xf>
    <xf numFmtId="0" fontId="3" applyFont="1" applyFill="1" fillId="0" borderId="80" applyBorder="1" applyAlignment="1" xfId="0">
      <alignment horizontal="center" vertical="center" wrapText="1"/>
    </xf>
    <xf numFmtId="177" applyNumberFormat="1" fontId="3" applyFont="1" applyFill="1" fillId="0" borderId="81" applyBorder="1" applyAlignment="1" xfId="0">
      <alignment horizontal="center" vertical="center" wrapText="1"/>
    </xf>
    <xf numFmtId="0" fontId="7" applyFont="1" applyFill="1" fillId="0" applyBorder="1" borderId="0" applyAlignment="1" xfId="0">
      <alignment horizontal="center" vertical="center" wrapText="1"/>
    </xf>
    <xf numFmtId="177" applyNumberFormat="1" fontId="7" applyFont="1" applyFill="1" fillId="0" applyBorder="1" borderId="0" applyAlignment="1" xfId="0">
      <alignment horizontal="center" vertical="center" wrapText="1"/>
    </xf>
    <xf numFmtId="0" fontId="8" applyFont="1" applyFill="1" fillId="0" borderId="82" applyBorder="1" applyAlignment="1" xfId="0">
      <alignment horizontal="center" vertical="center" wrapText="1"/>
    </xf>
    <xf numFmtId="0" fontId="8" applyFont="1" applyFill="1" fillId="0" borderId="0" applyAlignment="1" xfId="0">
      <alignment horizontal="center" vertical="center" wrapText="1"/>
    </xf>
    <xf numFmtId="177" applyNumberFormat="1" fontId="8" applyFont="1" applyFill="1" fillId="0" borderId="0" applyAlignment="1" xfId="0">
      <alignment horizontal="center" vertical="center" wrapText="1"/>
    </xf>
    <xf numFmtId="0" fontId="3" applyFont="1" applyFill="1" fillId="0" borderId="83" applyBorder="1" applyAlignment="1" xfId="0">
      <alignment horizontal="center" vertical="center" wrapText="1"/>
    </xf>
    <xf numFmtId="0" fontId="28" applyFont="1" fillId="35" applyFill="1" borderId="0" applyAlignment="1">
      <alignment vertical="center"/>
    </xf>
    <xf numFmtId="0" fontId="29" applyFont="1" fillId="36" applyFill="1" borderId="0" applyAlignment="1">
      <alignment vertical="center"/>
    </xf>
    <xf numFmtId="0" fontId="30" applyFont="1" fillId="37" applyFill="1" borderId="0" applyAlignment="1">
      <alignment vertical="center"/>
    </xf>
    <xf numFmtId="0" fontId="31" applyFont="1" fillId="38" applyFill="1" borderId="84" applyBorder="1" applyAlignment="1">
      <alignment vertical="center"/>
    </xf>
    <xf numFmtId="0" fontId="32" applyFont="1" fillId="39" applyFill="1" borderId="85" applyBorder="1" applyAlignment="1">
      <alignment vertical="center"/>
    </xf>
    <xf numFmtId="0" fontId="33" applyFont="1" fillId="0" borderId="0" applyAlignment="1">
      <alignment vertical="center"/>
    </xf>
    <xf numFmtId="0" fontId="34" applyFont="1" fillId="0" borderId="0" applyAlignment="1">
      <alignment vertical="center"/>
    </xf>
    <xf numFmtId="0" fontId="35" applyFont="1" fillId="0" borderId="86" applyBorder="1" applyAlignment="1">
      <alignment vertical="center"/>
    </xf>
    <xf numFmtId="0" fontId="36" applyFont="1" fillId="38" applyFill="1" borderId="87" applyBorder="1" applyAlignment="1">
      <alignment vertical="center"/>
    </xf>
    <xf numFmtId="0" fontId="37" applyFont="1" fillId="40" applyFill="1" borderId="88" applyBorder="1" applyAlignment="1">
      <alignment vertical="center"/>
    </xf>
    <xf numFmtId="0" fontId="0" fillId="41" applyFill="1" borderId="89" applyBorder="1" applyAlignment="1">
      <alignment vertical="center"/>
    </xf>
    <xf numFmtId="0" fontId="38" applyFont="1" fillId="0" borderId="0" applyAlignment="1">
      <alignment vertical="center"/>
    </xf>
    <xf numFmtId="0" fontId="39" applyFont="1" fillId="0" borderId="90" applyBorder="1" applyAlignment="1">
      <alignment vertical="center"/>
    </xf>
    <xf numFmtId="0" fontId="40" applyFont="1" fillId="0" borderId="91" applyBorder="1" applyAlignment="1">
      <alignment vertical="center"/>
    </xf>
    <xf numFmtId="0" fontId="41" applyFont="1" fillId="0" borderId="92" applyBorder="1" applyAlignment="1">
      <alignment vertical="center"/>
    </xf>
    <xf numFmtId="0" fontId="41" applyFont="1" fillId="0" borderId="0" applyAlignment="1">
      <alignment vertical="center"/>
    </xf>
    <xf numFmtId="0" fontId="42" applyFont="1" fillId="0" borderId="93" applyBorder="1" applyAlignment="1">
      <alignment vertical="center"/>
    </xf>
    <xf numFmtId="0" fontId="43" applyFont="1" fillId="42" applyFill="1" borderId="0" applyAlignment="1">
      <alignment vertical="center"/>
    </xf>
    <xf numFmtId="0" fontId="43" applyFont="1" fillId="43" applyFill="1" borderId="0" applyAlignment="1">
      <alignment vertical="center"/>
    </xf>
    <xf numFmtId="0" fontId="43" applyFont="1" fillId="44" applyFill="1" borderId="0" applyAlignment="1">
      <alignment vertical="center"/>
    </xf>
    <xf numFmtId="0" fontId="43" applyFont="1" fillId="45" applyFill="1" borderId="0" applyAlignment="1">
      <alignment vertical="center"/>
    </xf>
    <xf numFmtId="0" fontId="43" applyFont="1" fillId="46" applyFill="1" borderId="0" applyAlignment="1">
      <alignment vertical="center"/>
    </xf>
    <xf numFmtId="0" fontId="43" applyFont="1" fillId="47" applyFill="1" borderId="0" applyAlignment="1">
      <alignment vertical="center"/>
    </xf>
    <xf numFmtId="0" fontId="43" applyFont="1" fillId="48" applyFill="1" borderId="0" applyAlignment="1">
      <alignment vertical="center"/>
    </xf>
    <xf numFmtId="0" fontId="43" applyFont="1" fillId="49" applyFill="1" borderId="0" applyAlignment="1">
      <alignment vertical="center"/>
    </xf>
    <xf numFmtId="0" fontId="43" applyFont="1" fillId="50" applyFill="1" borderId="0" applyAlignment="1">
      <alignment vertical="center"/>
    </xf>
    <xf numFmtId="0" fontId="43" applyFont="1" fillId="51" applyFill="1" borderId="0" applyAlignment="1">
      <alignment vertical="center"/>
    </xf>
    <xf numFmtId="0" fontId="43" applyFont="1" fillId="52" applyFill="1" borderId="0" applyAlignment="1">
      <alignment vertical="center"/>
    </xf>
    <xf numFmtId="0" fontId="43" applyFont="1" fillId="53" applyFill="1" borderId="0" applyAlignment="1">
      <alignment vertical="center"/>
    </xf>
    <xf numFmtId="0" fontId="44" applyFont="1" fillId="54" applyFill="1" borderId="0" applyAlignment="1">
      <alignment vertical="center"/>
    </xf>
    <xf numFmtId="0" fontId="44" applyFont="1" fillId="55" applyFill="1" borderId="0" applyAlignment="1">
      <alignment vertical="center"/>
    </xf>
    <xf numFmtId="0" fontId="44" applyFont="1" fillId="56" applyFill="1" borderId="0" applyAlignment="1">
      <alignment vertical="center"/>
    </xf>
    <xf numFmtId="0" fontId="44" applyFont="1" fillId="57" applyFill="1" borderId="0" applyAlignment="1">
      <alignment vertical="center"/>
    </xf>
    <xf numFmtId="0" fontId="44" applyFont="1" fillId="58" applyFill="1" borderId="0" applyAlignment="1">
      <alignment vertical="center"/>
    </xf>
    <xf numFmtId="0" fontId="44" applyFont="1" fillId="59" applyFill="1" borderId="0" applyAlignment="1">
      <alignment vertical="center"/>
    </xf>
    <xf numFmtId="0" fontId="44" applyFont="1" fillId="60" applyFill="1" borderId="0" applyAlignment="1">
      <alignment vertical="center"/>
    </xf>
    <xf numFmtId="0" fontId="44" applyFont="1" fillId="61" applyFill="1" borderId="0" applyAlignment="1">
      <alignment vertical="center"/>
    </xf>
    <xf numFmtId="0" fontId="44" applyFont="1" fillId="62" applyFill="1" borderId="0" applyAlignment="1">
      <alignment vertical="center"/>
    </xf>
    <xf numFmtId="0" fontId="44" applyFont="1" fillId="63" applyFill="1" borderId="0" applyAlignment="1">
      <alignment vertical="center"/>
    </xf>
    <xf numFmtId="0" fontId="44" applyFont="1" fillId="64" applyFill="1" borderId="0" applyAlignment="1">
      <alignment vertical="center"/>
    </xf>
    <xf numFmtId="0" fontId="44" applyFont="1" fillId="65" applyFill="1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S85"/>
  <sheetViews>
    <sheetView tabSelected="1" zoomScaleNormal="100" topLeftCell="A1" workbookViewId="0">
      <selection activeCell="K7" activeCellId="0" sqref="K7"/>
    </sheetView>
  </sheetViews>
  <sheetFormatPr defaultRowHeight="13.800000190734863" defaultColWidth="9.000137329101562" x14ac:dyDescent="0.15"/>
  <cols>
    <col min="1" max="1" width="3.888888888888889" customWidth="1" style="13"/>
    <col min="2" max="2" width="7.444444444444445" customWidth="1" style="13"/>
    <col min="3" max="3" width="4.444444444444445" customWidth="1" style="13"/>
    <col min="4" max="4" width="4.555555555555555" customWidth="1" style="13"/>
    <col min="5" max="5" width="11.0" customWidth="1" style="13"/>
    <col min="6" max="6" width="10.0" customWidth="1" style="13"/>
    <col min="7" max="7" width="8.11111111111111" customWidth="1" style="168"/>
    <col min="8" max="9" width="11.666666666666666" customWidth="1" style="13"/>
    <col min="10" max="10" width="16.11111111111111" customWidth="1" style="13"/>
    <col min="11" max="11" width="4.111111111111111" customWidth="1" style="13"/>
    <col min="12" max="12" width="5.888888888888889" customWidth="1" style="13"/>
    <col min="13" max="13" width="5.666666666666667" customWidth="1" style="13"/>
    <col min="14" max="14" width="11.333333333333334" customWidth="1" style="13"/>
    <col min="15" max="16" width="9.777777777777779" customWidth="1" style="13"/>
    <col min="17" max="17" width="10.555555555555555" customWidth="1" style="13"/>
    <col min="18" max="18" width="5.555555555555555" customWidth="1" style="13"/>
    <col min="19" max="16384" width="9.0" style="13"/>
  </cols>
  <sheetData>
    <row r="1" ht="20.99968" customHeight="1" x14ac:dyDescent="0.15" spans="1:18">
      <c r="A1" s="12"/>
      <c r="B1" s="172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ht="20.99968" customHeight="1" x14ac:dyDescent="0.15" spans="1:18">
      <c r="A2" s="12"/>
      <c r="B2" s="173" t="s">
        <v>1</v>
      </c>
      <c r="C2" s="173"/>
      <c r="D2" s="173"/>
      <c r="E2" s="173"/>
      <c r="F2" s="173"/>
      <c r="G2" s="173"/>
      <c r="H2" s="173"/>
      <c r="I2" s="173"/>
      <c r="J2" s="174" t="s">
        <v>2</v>
      </c>
      <c r="K2" s="174"/>
      <c r="L2" s="174"/>
      <c r="M2" s="174"/>
      <c r="N2" s="174"/>
      <c r="O2" s="174"/>
      <c r="P2" s="174"/>
      <c r="Q2" s="174"/>
      <c r="R2" s="174"/>
    </row>
    <row r="3" ht="13.499794" customHeight="1" x14ac:dyDescent="0.15" spans="1:18">
      <c r="A3" s="170" t="s">
        <v>3</v>
      </c>
      <c r="B3" s="170" t="s">
        <v>4</v>
      </c>
      <c r="C3" s="170" t="s">
        <v>5</v>
      </c>
      <c r="D3" s="170" t="s">
        <v>6</v>
      </c>
      <c r="E3" s="170" t="s">
        <v>7</v>
      </c>
      <c r="F3" s="170" t="s">
        <v>8</v>
      </c>
      <c r="G3" s="170" t="s">
        <v>9</v>
      </c>
      <c r="H3" s="170" t="s">
        <v>10</v>
      </c>
      <c r="I3" s="175" t="s">
        <v>11</v>
      </c>
      <c r="J3" s="170" t="s">
        <v>12</v>
      </c>
      <c r="K3" s="170" t="s">
        <v>13</v>
      </c>
      <c r="L3" s="170" t="s">
        <v>14</v>
      </c>
      <c r="M3" s="170" t="s">
        <v>15</v>
      </c>
      <c r="N3" s="170" t="s">
        <v>16</v>
      </c>
      <c r="O3" s="170"/>
      <c r="P3" s="170"/>
      <c r="Q3" s="175"/>
      <c r="R3" s="170" t="s">
        <v>17</v>
      </c>
    </row>
    <row r="4" ht="45.95" customHeight="1" x14ac:dyDescent="0.15" spans="1:18">
      <c r="A4" s="170"/>
      <c r="B4" s="170"/>
      <c r="C4" s="170"/>
      <c r="D4" s="170"/>
      <c r="E4" s="170"/>
      <c r="F4" s="170"/>
      <c r="G4" s="170"/>
      <c r="H4" s="170"/>
      <c r="I4" s="175"/>
      <c r="J4" s="170"/>
      <c r="K4" s="170"/>
      <c r="L4" s="170"/>
      <c r="M4" s="170"/>
      <c r="N4" s="170"/>
      <c r="O4" s="5" t="s">
        <v>18</v>
      </c>
      <c r="P4" s="5" t="s">
        <v>19</v>
      </c>
      <c r="Q4" s="14" t="s">
        <v>20</v>
      </c>
      <c r="R4" s="170"/>
    </row>
    <row r="5" ht="27.0" customHeight="1" x14ac:dyDescent="0.15" spans="1:18">
      <c r="A5" s="15" t="s">
        <v>21</v>
      </c>
      <c r="B5" s="20" t="s">
        <v>22</v>
      </c>
      <c r="C5" s="16" t="s">
        <v>23</v>
      </c>
      <c r="D5" s="17" t="s">
        <v>24</v>
      </c>
      <c r="E5" s="5" t="s">
        <v>25</v>
      </c>
      <c r="F5" s="5" t="s">
        <v>26</v>
      </c>
      <c r="G5" s="22">
        <v>20</v>
      </c>
      <c r="H5" s="18" t="s">
        <v>27</v>
      </c>
      <c r="I5" s="18" t="s">
        <v>28</v>
      </c>
      <c r="J5" s="18" t="s">
        <v>29</v>
      </c>
      <c r="K5" s="18" t="s">
        <v>30</v>
      </c>
      <c r="L5" s="5" t="s">
        <v>31</v>
      </c>
      <c r="M5" s="5" t="s">
        <v>32</v>
      </c>
      <c r="N5" s="21">
        <v>1500</v>
      </c>
      <c r="O5" s="9">
        <f>N5*0.5</f>
        <v>750</v>
      </c>
      <c r="P5" s="9">
        <f>N5*0.4</f>
        <v>600</v>
      </c>
      <c r="Q5" s="10">
        <f>N5*0.1</f>
        <v>150</v>
      </c>
      <c r="R5" s="19"/>
    </row>
    <row r="6" ht="40.5" customHeight="1" x14ac:dyDescent="0.15" spans="1:18">
      <c r="A6" s="15" t="s">
        <v>33</v>
      </c>
      <c r="B6" s="20" t="s">
        <v>34</v>
      </c>
      <c r="C6" s="16" t="s">
        <v>23</v>
      </c>
      <c r="D6" s="17" t="s">
        <v>24</v>
      </c>
      <c r="E6" s="5" t="s">
        <v>25</v>
      </c>
      <c r="F6" s="5" t="s">
        <v>35</v>
      </c>
      <c r="G6" s="22">
        <v>12</v>
      </c>
      <c r="H6" s="18" t="s">
        <v>27</v>
      </c>
      <c r="I6" s="18" t="s">
        <v>28</v>
      </c>
      <c r="J6" s="18" t="s">
        <v>29</v>
      </c>
      <c r="K6" s="18" t="s">
        <v>30</v>
      </c>
      <c r="L6" s="5" t="s">
        <v>31</v>
      </c>
      <c r="M6" s="5" t="s">
        <v>32</v>
      </c>
      <c r="N6" s="21">
        <v>900</v>
      </c>
      <c r="O6" s="9">
        <f>N6*0.5</f>
        <v>450</v>
      </c>
      <c r="P6" s="9">
        <f>N6*0.4</f>
        <v>360</v>
      </c>
      <c r="Q6" s="10">
        <f>N6*0.1</f>
        <v>90</v>
      </c>
      <c r="R6" s="19"/>
    </row>
    <row r="7" ht="27.0" customHeight="1" x14ac:dyDescent="0.15" spans="1:18">
      <c r="A7" s="15" t="s">
        <v>36</v>
      </c>
      <c r="B7" s="20" t="s">
        <v>37</v>
      </c>
      <c r="C7" s="16" t="s">
        <v>23</v>
      </c>
      <c r="D7" s="17" t="s">
        <v>24</v>
      </c>
      <c r="E7" s="5" t="s">
        <v>25</v>
      </c>
      <c r="F7" s="5" t="s">
        <v>38</v>
      </c>
      <c r="G7" s="22">
        <v>16</v>
      </c>
      <c r="H7" s="18" t="s">
        <v>27</v>
      </c>
      <c r="I7" s="18" t="s">
        <v>28</v>
      </c>
      <c r="J7" s="18" t="s">
        <v>29</v>
      </c>
      <c r="K7" s="18" t="s">
        <v>30</v>
      </c>
      <c r="L7" s="5" t="s">
        <v>31</v>
      </c>
      <c r="M7" s="5" t="s">
        <v>32</v>
      </c>
      <c r="N7" s="21">
        <v>1200</v>
      </c>
      <c r="O7" s="9">
        <f>N7*0.5</f>
        <v>600</v>
      </c>
      <c r="P7" s="9">
        <f>N7*0.4</f>
        <v>480</v>
      </c>
      <c r="Q7" s="10">
        <f>N7*0.1</f>
        <v>120</v>
      </c>
      <c r="R7" s="19"/>
    </row>
    <row r="8" ht="27.0" customHeight="1" x14ac:dyDescent="0.15" spans="1:18">
      <c r="A8" s="15" t="s">
        <v>39</v>
      </c>
      <c r="B8" s="20" t="s">
        <v>40</v>
      </c>
      <c r="C8" s="16" t="s">
        <v>23</v>
      </c>
      <c r="D8" s="17" t="s">
        <v>24</v>
      </c>
      <c r="E8" s="5" t="s">
        <v>25</v>
      </c>
      <c r="F8" s="5" t="s">
        <v>41</v>
      </c>
      <c r="G8" s="22">
        <v>15</v>
      </c>
      <c r="H8" s="18" t="s">
        <v>27</v>
      </c>
      <c r="I8" s="18" t="s">
        <v>28</v>
      </c>
      <c r="J8" s="18" t="s">
        <v>29</v>
      </c>
      <c r="K8" s="18" t="s">
        <v>30</v>
      </c>
      <c r="L8" s="5" t="s">
        <v>31</v>
      </c>
      <c r="M8" s="5" t="s">
        <v>32</v>
      </c>
      <c r="N8" s="21">
        <v>1125</v>
      </c>
      <c r="O8" s="9">
        <f>N8*0.5</f>
        <v>562.5</v>
      </c>
      <c r="P8" s="9">
        <f>N8*0.4</f>
        <v>450</v>
      </c>
      <c r="Q8" s="10">
        <f>N8*0.1</f>
        <v>112.5</v>
      </c>
      <c r="R8" s="19"/>
    </row>
    <row r="9" ht="27.0" customHeight="1" x14ac:dyDescent="0.15" spans="1:18">
      <c r="A9" s="15" t="s">
        <v>42</v>
      </c>
      <c r="B9" s="20" t="s">
        <v>43</v>
      </c>
      <c r="C9" s="16" t="s">
        <v>23</v>
      </c>
      <c r="D9" s="17" t="s">
        <v>24</v>
      </c>
      <c r="E9" s="5" t="s">
        <v>25</v>
      </c>
      <c r="F9" s="5" t="s">
        <v>44</v>
      </c>
      <c r="G9" s="22">
        <v>15</v>
      </c>
      <c r="H9" s="18" t="s">
        <v>27</v>
      </c>
      <c r="I9" s="18" t="s">
        <v>28</v>
      </c>
      <c r="J9" s="18" t="s">
        <v>29</v>
      </c>
      <c r="K9" s="18" t="s">
        <v>30</v>
      </c>
      <c r="L9" s="5" t="s">
        <v>31</v>
      </c>
      <c r="M9" s="5" t="s">
        <v>32</v>
      </c>
      <c r="N9" s="21">
        <v>1125</v>
      </c>
      <c r="O9" s="9">
        <f>N9*0.5</f>
        <v>562.5</v>
      </c>
      <c r="P9" s="9">
        <f>N9*0.4</f>
        <v>450</v>
      </c>
      <c r="Q9" s="10">
        <f>N9*0.1</f>
        <v>112.5</v>
      </c>
      <c r="R9" s="19"/>
    </row>
    <row r="10" ht="54.0" customHeight="1" x14ac:dyDescent="0.15" spans="1:18">
      <c r="A10" s="15" t="s">
        <v>45</v>
      </c>
      <c r="B10" s="20" t="s">
        <v>46</v>
      </c>
      <c r="C10" s="16" t="s">
        <v>47</v>
      </c>
      <c r="D10" s="17" t="s">
        <v>24</v>
      </c>
      <c r="E10" s="5" t="s">
        <v>25</v>
      </c>
      <c r="F10" s="5" t="s">
        <v>48</v>
      </c>
      <c r="G10" s="22">
        <v>18</v>
      </c>
      <c r="H10" s="18" t="s">
        <v>49</v>
      </c>
      <c r="I10" s="18" t="s">
        <v>28</v>
      </c>
      <c r="J10" s="18" t="s">
        <v>29</v>
      </c>
      <c r="K10" s="18" t="s">
        <v>30</v>
      </c>
      <c r="L10" s="5" t="s">
        <v>31</v>
      </c>
      <c r="M10" s="5" t="s">
        <v>32</v>
      </c>
      <c r="N10" s="21">
        <v>1350</v>
      </c>
      <c r="O10" s="9">
        <f>N10*0.5</f>
        <v>675</v>
      </c>
      <c r="P10" s="9">
        <f>N10*0.4</f>
        <v>540</v>
      </c>
      <c r="Q10" s="10">
        <f>N10*0.1</f>
        <v>135</v>
      </c>
      <c r="R10" s="19"/>
    </row>
    <row r="11" ht="27.0" customHeight="1" x14ac:dyDescent="0.15" spans="1:18">
      <c r="A11" s="15" t="s">
        <v>50</v>
      </c>
      <c r="B11" s="20" t="s">
        <v>51</v>
      </c>
      <c r="C11" s="16" t="s">
        <v>23</v>
      </c>
      <c r="D11" s="17" t="s">
        <v>24</v>
      </c>
      <c r="E11" s="5" t="s">
        <v>52</v>
      </c>
      <c r="F11" s="16" t="s">
        <v>53</v>
      </c>
      <c r="G11" s="22">
        <v>15</v>
      </c>
      <c r="H11" s="18" t="s">
        <v>27</v>
      </c>
      <c r="I11" s="18" t="s">
        <v>28</v>
      </c>
      <c r="J11" s="18" t="s">
        <v>29</v>
      </c>
      <c r="K11" s="18" t="s">
        <v>30</v>
      </c>
      <c r="L11" s="5" t="s">
        <v>31</v>
      </c>
      <c r="M11" s="5" t="s">
        <v>32</v>
      </c>
      <c r="N11" s="21">
        <v>1125</v>
      </c>
      <c r="O11" s="9">
        <f>N11*0.5</f>
        <v>562.5</v>
      </c>
      <c r="P11" s="9">
        <f>N11*0.4</f>
        <v>450</v>
      </c>
      <c r="Q11" s="10">
        <f>N11*0.1</f>
        <v>112.5</v>
      </c>
      <c r="R11" s="19"/>
    </row>
    <row r="12" ht="27.0" customHeight="1" x14ac:dyDescent="0.15" spans="1:18">
      <c r="A12" s="15" t="s">
        <v>54</v>
      </c>
      <c r="B12" s="20" t="s">
        <v>55</v>
      </c>
      <c r="C12" s="16" t="s">
        <v>23</v>
      </c>
      <c r="D12" s="17" t="s">
        <v>24</v>
      </c>
      <c r="E12" s="5" t="s">
        <v>25</v>
      </c>
      <c r="F12" s="5" t="s">
        <v>56</v>
      </c>
      <c r="G12" s="22">
        <v>15</v>
      </c>
      <c r="H12" s="18" t="s">
        <v>27</v>
      </c>
      <c r="I12" s="18" t="s">
        <v>28</v>
      </c>
      <c r="J12" s="18" t="s">
        <v>29</v>
      </c>
      <c r="K12" s="18" t="s">
        <v>30</v>
      </c>
      <c r="L12" s="5" t="s">
        <v>31</v>
      </c>
      <c r="M12" s="5" t="s">
        <v>32</v>
      </c>
      <c r="N12" s="21">
        <v>1125</v>
      </c>
      <c r="O12" s="9">
        <f>N12*0.5</f>
        <v>562.5</v>
      </c>
      <c r="P12" s="9">
        <f>N12*0.4</f>
        <v>450</v>
      </c>
      <c r="Q12" s="10">
        <f>N12*0.1</f>
        <v>112.5</v>
      </c>
      <c r="R12" s="19"/>
    </row>
    <row r="13" ht="40.5" customHeight="1" x14ac:dyDescent="0.15" spans="1:18">
      <c r="A13" s="15" t="s">
        <v>57</v>
      </c>
      <c r="B13" s="20" t="s">
        <v>58</v>
      </c>
      <c r="C13" s="16" t="s">
        <v>23</v>
      </c>
      <c r="D13" s="17" t="s">
        <v>24</v>
      </c>
      <c r="E13" s="5" t="s">
        <v>25</v>
      </c>
      <c r="F13" s="5" t="s">
        <v>59</v>
      </c>
      <c r="G13" s="22">
        <v>15</v>
      </c>
      <c r="H13" s="18" t="s">
        <v>27</v>
      </c>
      <c r="I13" s="18" t="s">
        <v>28</v>
      </c>
      <c r="J13" s="18" t="s">
        <v>29</v>
      </c>
      <c r="K13" s="18" t="s">
        <v>30</v>
      </c>
      <c r="L13" s="5" t="s">
        <v>31</v>
      </c>
      <c r="M13" s="5" t="s">
        <v>32</v>
      </c>
      <c r="N13" s="21">
        <v>1125</v>
      </c>
      <c r="O13" s="9">
        <f>N13*0.5</f>
        <v>562.5</v>
      </c>
      <c r="P13" s="9">
        <f>N13*0.4</f>
        <v>450</v>
      </c>
      <c r="Q13" s="10">
        <f>N13*0.1</f>
        <v>112.5</v>
      </c>
      <c r="R13" s="19"/>
    </row>
    <row r="14" ht="27.0" customHeight="1" x14ac:dyDescent="0.15" spans="1:18">
      <c r="A14" s="15" t="s">
        <v>60</v>
      </c>
      <c r="B14" s="20" t="s">
        <v>61</v>
      </c>
      <c r="C14" s="16" t="s">
        <v>23</v>
      </c>
      <c r="D14" s="17" t="s">
        <v>24</v>
      </c>
      <c r="E14" s="5" t="s">
        <v>25</v>
      </c>
      <c r="F14" s="5" t="s">
        <v>62</v>
      </c>
      <c r="G14" s="22">
        <v>16</v>
      </c>
      <c r="H14" s="18" t="s">
        <v>49</v>
      </c>
      <c r="I14" s="18" t="s">
        <v>28</v>
      </c>
      <c r="J14" s="18" t="s">
        <v>29</v>
      </c>
      <c r="K14" s="18" t="s">
        <v>30</v>
      </c>
      <c r="L14" s="5" t="s">
        <v>31</v>
      </c>
      <c r="M14" s="5" t="s">
        <v>32</v>
      </c>
      <c r="N14" s="21">
        <v>1200</v>
      </c>
      <c r="O14" s="9">
        <f>N14*0.5</f>
        <v>600</v>
      </c>
      <c r="P14" s="9">
        <f>N14*0.4</f>
        <v>480</v>
      </c>
      <c r="Q14" s="10">
        <f>N14*0.1</f>
        <v>120</v>
      </c>
      <c r="R14" s="19"/>
    </row>
    <row r="15" ht="40.5" customHeight="1" x14ac:dyDescent="0.15" spans="1:18">
      <c r="A15" s="15" t="s">
        <v>63</v>
      </c>
      <c r="B15" s="20" t="s">
        <v>64</v>
      </c>
      <c r="C15" s="16" t="s">
        <v>23</v>
      </c>
      <c r="D15" s="17" t="s">
        <v>24</v>
      </c>
      <c r="E15" s="5" t="s">
        <v>25</v>
      </c>
      <c r="F15" s="5" t="s">
        <v>65</v>
      </c>
      <c r="G15" s="22">
        <v>18</v>
      </c>
      <c r="H15" s="18" t="s">
        <v>66</v>
      </c>
      <c r="I15" s="18" t="s">
        <v>67</v>
      </c>
      <c r="J15" s="18" t="s">
        <v>29</v>
      </c>
      <c r="K15" s="18" t="s">
        <v>30</v>
      </c>
      <c r="L15" s="5" t="s">
        <v>31</v>
      </c>
      <c r="M15" s="5" t="s">
        <v>32</v>
      </c>
      <c r="N15" s="21">
        <v>1350</v>
      </c>
      <c r="O15" s="9">
        <f>N15*0.5</f>
        <v>675</v>
      </c>
      <c r="P15" s="9">
        <f>N15*0.4</f>
        <v>540</v>
      </c>
      <c r="Q15" s="10">
        <f>N15*0.1</f>
        <v>135</v>
      </c>
      <c r="R15" s="19"/>
    </row>
    <row r="16" ht="27.0" customHeight="1" x14ac:dyDescent="0.15" spans="1:19">
      <c r="A16" s="15" t="s">
        <v>68</v>
      </c>
      <c r="B16" s="20" t="s">
        <v>69</v>
      </c>
      <c r="C16" s="16" t="s">
        <v>23</v>
      </c>
      <c r="D16" s="17" t="s">
        <v>24</v>
      </c>
      <c r="E16" s="5" t="s">
        <v>25</v>
      </c>
      <c r="F16" s="5" t="s">
        <v>70</v>
      </c>
      <c r="G16" s="22">
        <v>18</v>
      </c>
      <c r="H16" s="18" t="s">
        <v>66</v>
      </c>
      <c r="I16" s="18" t="s">
        <v>67</v>
      </c>
      <c r="J16" s="18" t="s">
        <v>29</v>
      </c>
      <c r="K16" s="18" t="s">
        <v>30</v>
      </c>
      <c r="L16" s="5" t="s">
        <v>31</v>
      </c>
      <c r="M16" s="5" t="s">
        <v>32</v>
      </c>
      <c r="N16" s="21">
        <v>1350</v>
      </c>
      <c r="O16" s="9">
        <f>N16*0.5</f>
        <v>675</v>
      </c>
      <c r="P16" s="9">
        <f>N16*0.4</f>
        <v>540</v>
      </c>
      <c r="Q16" s="10">
        <f>N16*0.1</f>
        <v>135</v>
      </c>
      <c r="R16" s="19"/>
      <c r="S16" s="13"/>
    </row>
    <row r="17" ht="40.5" customHeight="1" x14ac:dyDescent="0.15" spans="1:18">
      <c r="A17" s="15" t="s">
        <v>71</v>
      </c>
      <c r="B17" s="20" t="s">
        <v>72</v>
      </c>
      <c r="C17" s="16" t="s">
        <v>47</v>
      </c>
      <c r="D17" s="17" t="s">
        <v>24</v>
      </c>
      <c r="E17" s="5" t="s">
        <v>25</v>
      </c>
      <c r="F17" s="5" t="s">
        <v>73</v>
      </c>
      <c r="G17" s="22">
        <v>18</v>
      </c>
      <c r="H17" s="18" t="s">
        <v>74</v>
      </c>
      <c r="I17" s="18" t="s">
        <v>75</v>
      </c>
      <c r="J17" s="18" t="s">
        <v>29</v>
      </c>
      <c r="K17" s="18" t="s">
        <v>76</v>
      </c>
      <c r="L17" s="5" t="s">
        <v>77</v>
      </c>
      <c r="M17" s="5" t="s">
        <v>78</v>
      </c>
      <c r="N17" s="21">
        <v>225</v>
      </c>
      <c r="O17" s="9">
        <f>N17*0.5</f>
        <v>112.5</v>
      </c>
      <c r="P17" s="9">
        <f>N17*0.4</f>
        <v>90</v>
      </c>
      <c r="Q17" s="10">
        <f>N17*0.1</f>
        <v>22.5</v>
      </c>
      <c r="R17" s="19"/>
    </row>
    <row r="18" ht="27.0" customHeight="1" x14ac:dyDescent="0.15" spans="1:18">
      <c r="A18" s="15" t="s">
        <v>79</v>
      </c>
      <c r="B18" s="20" t="s">
        <v>80</v>
      </c>
      <c r="C18" s="16" t="s">
        <v>23</v>
      </c>
      <c r="D18" s="17" t="s">
        <v>24</v>
      </c>
      <c r="E18" s="5" t="s">
        <v>81</v>
      </c>
      <c r="F18" s="5" t="s">
        <v>82</v>
      </c>
      <c r="G18" s="22">
        <v>18</v>
      </c>
      <c r="H18" s="18" t="s">
        <v>83</v>
      </c>
      <c r="I18" s="18" t="s">
        <v>84</v>
      </c>
      <c r="J18" s="18" t="s">
        <v>29</v>
      </c>
      <c r="K18" s="18" t="s">
        <v>68</v>
      </c>
      <c r="L18" s="5" t="s">
        <v>77</v>
      </c>
      <c r="M18" s="5" t="s">
        <v>78</v>
      </c>
      <c r="N18" s="21">
        <v>180</v>
      </c>
      <c r="O18" s="9">
        <f>N18*0.5</f>
        <v>90</v>
      </c>
      <c r="P18" s="9">
        <f>N18*0.4</f>
        <v>72</v>
      </c>
      <c r="Q18" s="10">
        <f>N18*0.1</f>
        <v>18</v>
      </c>
      <c r="R18" s="19"/>
    </row>
    <row r="19" ht="40.5" customHeight="1" x14ac:dyDescent="0.15" spans="1:18">
      <c r="A19" s="15" t="s">
        <v>76</v>
      </c>
      <c r="B19" s="20" t="s">
        <v>85</v>
      </c>
      <c r="C19" s="16" t="s">
        <v>23</v>
      </c>
      <c r="D19" s="17" t="s">
        <v>24</v>
      </c>
      <c r="E19" s="5" t="s">
        <v>25</v>
      </c>
      <c r="F19" s="5" t="s">
        <v>86</v>
      </c>
      <c r="G19" s="22">
        <v>20</v>
      </c>
      <c r="H19" s="18" t="s">
        <v>83</v>
      </c>
      <c r="I19" s="18" t="s">
        <v>84</v>
      </c>
      <c r="J19" s="18" t="s">
        <v>29</v>
      </c>
      <c r="K19" s="18" t="s">
        <v>68</v>
      </c>
      <c r="L19" s="5" t="s">
        <v>77</v>
      </c>
      <c r="M19" s="5" t="s">
        <v>78</v>
      </c>
      <c r="N19" s="21">
        <v>200</v>
      </c>
      <c r="O19" s="9">
        <f>N19*0.5</f>
        <v>100</v>
      </c>
      <c r="P19" s="9">
        <f>N19*0.4</f>
        <v>80</v>
      </c>
      <c r="Q19" s="10">
        <f>N19*0.1</f>
        <v>20</v>
      </c>
      <c r="R19" s="19"/>
    </row>
    <row r="20" ht="40.5" customHeight="1" x14ac:dyDescent="0.15" spans="1:18">
      <c r="A20" s="15" t="s">
        <v>87</v>
      </c>
      <c r="B20" s="20" t="s">
        <v>88</v>
      </c>
      <c r="C20" s="16" t="s">
        <v>23</v>
      </c>
      <c r="D20" s="17" t="s">
        <v>24</v>
      </c>
      <c r="E20" s="5" t="s">
        <v>81</v>
      </c>
      <c r="F20" s="5" t="s">
        <v>89</v>
      </c>
      <c r="G20" s="22">
        <v>18</v>
      </c>
      <c r="H20" s="18" t="s">
        <v>74</v>
      </c>
      <c r="I20" s="18" t="s">
        <v>75</v>
      </c>
      <c r="J20" s="18" t="s">
        <v>29</v>
      </c>
      <c r="K20" s="18" t="s">
        <v>76</v>
      </c>
      <c r="L20" s="5" t="s">
        <v>77</v>
      </c>
      <c r="M20" s="5" t="s">
        <v>78</v>
      </c>
      <c r="N20" s="21">
        <v>225</v>
      </c>
      <c r="O20" s="9">
        <f>N20*0.5</f>
        <v>112.5</v>
      </c>
      <c r="P20" s="9">
        <f>N20*0.4</f>
        <v>90</v>
      </c>
      <c r="Q20" s="10">
        <f>N20*0.1</f>
        <v>22.5</v>
      </c>
      <c r="R20" s="19"/>
    </row>
    <row r="21" ht="27.0" customHeight="1" x14ac:dyDescent="0.15" spans="1:18">
      <c r="A21" s="15" t="s">
        <v>90</v>
      </c>
      <c r="B21" s="16" t="s">
        <v>91</v>
      </c>
      <c r="C21" s="16" t="s">
        <v>23</v>
      </c>
      <c r="D21" s="17" t="s">
        <v>24</v>
      </c>
      <c r="E21" s="5" t="s">
        <v>25</v>
      </c>
      <c r="F21" s="5" t="s">
        <v>92</v>
      </c>
      <c r="G21" s="22">
        <v>16</v>
      </c>
      <c r="H21" s="18" t="s">
        <v>93</v>
      </c>
      <c r="I21" s="18" t="s">
        <v>94</v>
      </c>
      <c r="J21" s="18" t="s">
        <v>29</v>
      </c>
      <c r="K21" s="18" t="s">
        <v>95</v>
      </c>
      <c r="L21" s="5" t="s">
        <v>77</v>
      </c>
      <c r="M21" s="5" t="s">
        <v>78</v>
      </c>
      <c r="N21" s="21">
        <v>240</v>
      </c>
      <c r="O21" s="9">
        <f>N21*0.5</f>
        <v>120</v>
      </c>
      <c r="P21" s="9">
        <f>N21*0.4</f>
        <v>96</v>
      </c>
      <c r="Q21" s="10">
        <f>N21*0.1</f>
        <v>24</v>
      </c>
      <c r="R21" s="19"/>
    </row>
    <row r="22" ht="27.0" customHeight="1" x14ac:dyDescent="0.15" spans="1:18">
      <c r="A22" s="15" t="s">
        <v>95</v>
      </c>
      <c r="B22" s="16" t="s">
        <v>96</v>
      </c>
      <c r="C22" s="16" t="s">
        <v>23</v>
      </c>
      <c r="D22" s="17" t="s">
        <v>24</v>
      </c>
      <c r="E22" s="5" t="s">
        <v>25</v>
      </c>
      <c r="F22" s="5" t="s">
        <v>97</v>
      </c>
      <c r="G22" s="22">
        <v>18</v>
      </c>
      <c r="H22" s="18" t="s">
        <v>74</v>
      </c>
      <c r="I22" s="18" t="s">
        <v>75</v>
      </c>
      <c r="J22" s="18" t="s">
        <v>29</v>
      </c>
      <c r="K22" s="18" t="s">
        <v>76</v>
      </c>
      <c r="L22" s="5" t="s">
        <v>77</v>
      </c>
      <c r="M22" s="5" t="s">
        <v>78</v>
      </c>
      <c r="N22" s="21">
        <v>225</v>
      </c>
      <c r="O22" s="9">
        <f>N22*0.5</f>
        <v>112.5</v>
      </c>
      <c r="P22" s="9">
        <f>N22*0.4</f>
        <v>90</v>
      </c>
      <c r="Q22" s="10">
        <f>N22*0.1</f>
        <v>22.5</v>
      </c>
      <c r="R22" s="19"/>
    </row>
    <row r="23" ht="24.0" customHeight="1" x14ac:dyDescent="0.15" spans="1:18">
      <c r="A23" s="23" t="s">
        <v>98</v>
      </c>
      <c r="B23" s="23"/>
      <c r="C23" s="23"/>
      <c r="D23" s="23"/>
      <c r="E23" s="23"/>
      <c r="F23" s="23"/>
      <c r="G23" s="20" t="s">
        <v>99</v>
      </c>
      <c r="H23" s="23"/>
      <c r="I23" s="23"/>
      <c r="J23" s="23"/>
      <c r="K23" s="23"/>
      <c r="L23" s="23"/>
      <c r="M23" s="23"/>
      <c r="N23" s="21">
        <v>15770</v>
      </c>
      <c r="O23" s="85">
        <v>7885</v>
      </c>
      <c r="P23" s="85">
        <v>6308</v>
      </c>
      <c r="Q23" s="85">
        <v>1577</v>
      </c>
      <c r="R23" s="23"/>
    </row>
    <row r="24" ht="13.499794" customHeight="1" x14ac:dyDescent="0.15" spans="1:18">
      <c r="M24" s="13"/>
      <c r="N24" s="13"/>
      <c r="O24" s="13"/>
      <c r="P24" s="13"/>
      <c r="Q24" s="13"/>
      <c r="R24" s="13"/>
    </row>
    <row r="25" ht="20.99968" customHeight="1" x14ac:dyDescent="0.15" spans="1:18">
      <c r="A25" s="154"/>
      <c r="B25" s="177" t="s">
        <v>100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</row>
    <row r="26" ht="14.999771" customHeight="1" x14ac:dyDescent="0.15" spans="1:18">
      <c r="A26" s="154"/>
      <c r="B26" s="178" t="s">
        <v>1</v>
      </c>
      <c r="C26" s="178"/>
      <c r="D26" s="178"/>
      <c r="E26" s="178"/>
      <c r="F26" s="178"/>
      <c r="G26" s="178"/>
      <c r="H26" s="178"/>
      <c r="I26" s="178"/>
      <c r="J26" s="179" t="s">
        <v>101</v>
      </c>
      <c r="K26" s="179"/>
      <c r="L26" s="179"/>
      <c r="M26" s="179"/>
      <c r="N26" s="179"/>
      <c r="O26" s="179"/>
      <c r="P26" s="179"/>
      <c r="Q26" s="179"/>
      <c r="R26" s="179"/>
    </row>
    <row r="27" ht="13.799789" customHeight="1" x14ac:dyDescent="0.15" spans="1:18">
      <c r="A27" s="176" t="s">
        <v>3</v>
      </c>
      <c r="B27" s="176" t="s">
        <v>4</v>
      </c>
      <c r="C27" s="176" t="s">
        <v>5</v>
      </c>
      <c r="D27" s="176" t="s">
        <v>6</v>
      </c>
      <c r="E27" s="176" t="s">
        <v>7</v>
      </c>
      <c r="F27" s="176" t="s">
        <v>8</v>
      </c>
      <c r="G27" s="176" t="s">
        <v>9</v>
      </c>
      <c r="H27" s="176" t="s">
        <v>10</v>
      </c>
      <c r="I27" s="180" t="s">
        <v>11</v>
      </c>
      <c r="J27" s="176" t="s">
        <v>12</v>
      </c>
      <c r="K27" s="176" t="s">
        <v>13</v>
      </c>
      <c r="L27" s="176" t="s">
        <v>14</v>
      </c>
      <c r="M27" s="176" t="s">
        <v>15</v>
      </c>
      <c r="N27" s="176" t="s">
        <v>16</v>
      </c>
      <c r="O27" s="176"/>
      <c r="P27" s="176"/>
      <c r="Q27" s="180"/>
      <c r="R27" s="176" t="s">
        <v>17</v>
      </c>
    </row>
    <row r="28" ht="34.79947" customHeight="1" x14ac:dyDescent="0.15" spans="1:18">
      <c r="A28" s="176"/>
      <c r="B28" s="176"/>
      <c r="C28" s="176"/>
      <c r="D28" s="176"/>
      <c r="E28" s="176"/>
      <c r="F28" s="176"/>
      <c r="G28" s="176"/>
      <c r="H28" s="176"/>
      <c r="I28" s="180"/>
      <c r="J28" s="176"/>
      <c r="K28" s="176"/>
      <c r="L28" s="176"/>
      <c r="M28" s="176"/>
      <c r="N28" s="176"/>
      <c r="O28" s="143" t="s">
        <v>18</v>
      </c>
      <c r="P28" s="143" t="s">
        <v>19</v>
      </c>
      <c r="Q28" s="151" t="s">
        <v>20</v>
      </c>
      <c r="R28" s="176"/>
    </row>
    <row r="29" ht="26.399597" customHeight="1" x14ac:dyDescent="0.15" spans="1:18">
      <c r="A29" s="148" t="s">
        <v>21</v>
      </c>
      <c r="B29" s="145" t="s">
        <v>22</v>
      </c>
      <c r="C29" s="147" t="s">
        <v>23</v>
      </c>
      <c r="D29" s="146" t="s">
        <v>24</v>
      </c>
      <c r="E29" s="143" t="s">
        <v>25</v>
      </c>
      <c r="F29" s="143" t="s">
        <v>26</v>
      </c>
      <c r="G29" s="150">
        <v>20</v>
      </c>
      <c r="H29" s="144" t="s">
        <v>27</v>
      </c>
      <c r="I29" s="144" t="s">
        <v>28</v>
      </c>
      <c r="J29" s="144" t="s">
        <v>29</v>
      </c>
      <c r="K29" s="144" t="s">
        <v>102</v>
      </c>
      <c r="L29" s="143" t="s">
        <v>31</v>
      </c>
      <c r="M29" s="143" t="s">
        <v>32</v>
      </c>
      <c r="N29" s="142">
        <v>1533.33</v>
      </c>
      <c r="O29" s="138">
        <f>N29*0.5</f>
        <v>766.6700000000001</v>
      </c>
      <c r="P29" s="138">
        <f>N29*0.4</f>
        <v>613.33</v>
      </c>
      <c r="Q29" s="83">
        <f>N29*0.1</f>
        <v>153.33</v>
      </c>
      <c r="R29" s="141"/>
    </row>
    <row r="30" ht="39.599396" customHeight="1" x14ac:dyDescent="0.15" spans="1:18">
      <c r="A30" s="148" t="s">
        <v>33</v>
      </c>
      <c r="B30" s="145" t="s">
        <v>34</v>
      </c>
      <c r="C30" s="147" t="s">
        <v>23</v>
      </c>
      <c r="D30" s="146" t="s">
        <v>24</v>
      </c>
      <c r="E30" s="143" t="s">
        <v>25</v>
      </c>
      <c r="F30" s="143" t="s">
        <v>35</v>
      </c>
      <c r="G30" s="150">
        <v>12</v>
      </c>
      <c r="H30" s="144" t="s">
        <v>27</v>
      </c>
      <c r="I30" s="144" t="s">
        <v>28</v>
      </c>
      <c r="J30" s="144" t="s">
        <v>29</v>
      </c>
      <c r="K30" s="144" t="s">
        <v>102</v>
      </c>
      <c r="L30" s="143" t="s">
        <v>31</v>
      </c>
      <c r="M30" s="143" t="s">
        <v>32</v>
      </c>
      <c r="N30" s="142">
        <v>920</v>
      </c>
      <c r="O30" s="138">
        <f>N30*0.5</f>
        <v>460</v>
      </c>
      <c r="P30" s="138">
        <f>N30*0.4</f>
        <v>368</v>
      </c>
      <c r="Q30" s="83">
        <f>N30*0.1</f>
        <v>92</v>
      </c>
      <c r="R30" s="141"/>
    </row>
    <row r="31" ht="26.399597" customHeight="1" x14ac:dyDescent="0.15" spans="1:18">
      <c r="A31" s="148" t="s">
        <v>36</v>
      </c>
      <c r="B31" s="145" t="s">
        <v>37</v>
      </c>
      <c r="C31" s="147" t="s">
        <v>23</v>
      </c>
      <c r="D31" s="146" t="s">
        <v>24</v>
      </c>
      <c r="E31" s="143" t="s">
        <v>25</v>
      </c>
      <c r="F31" s="143" t="s">
        <v>38</v>
      </c>
      <c r="G31" s="150">
        <v>16</v>
      </c>
      <c r="H31" s="144" t="s">
        <v>27</v>
      </c>
      <c r="I31" s="144" t="s">
        <v>103</v>
      </c>
      <c r="J31" s="144" t="s">
        <v>29</v>
      </c>
      <c r="K31" s="144" t="s">
        <v>30</v>
      </c>
      <c r="L31" s="143" t="s">
        <v>31</v>
      </c>
      <c r="M31" s="143" t="s">
        <v>32</v>
      </c>
      <c r="N31" s="142">
        <v>1200</v>
      </c>
      <c r="O31" s="138">
        <f>N31*0.5</f>
        <v>600</v>
      </c>
      <c r="P31" s="138">
        <f>N31*0.4</f>
        <v>480</v>
      </c>
      <c r="Q31" s="83">
        <f>N31*0.1</f>
        <v>120</v>
      </c>
      <c r="R31" s="141" t="s">
        <v>104</v>
      </c>
    </row>
    <row r="32" ht="26.399597" customHeight="1" x14ac:dyDescent="0.15" spans="1:18">
      <c r="A32" s="148" t="s">
        <v>39</v>
      </c>
      <c r="B32" s="145" t="s">
        <v>40</v>
      </c>
      <c r="C32" s="147" t="s">
        <v>23</v>
      </c>
      <c r="D32" s="146" t="s">
        <v>24</v>
      </c>
      <c r="E32" s="143" t="s">
        <v>25</v>
      </c>
      <c r="F32" s="143" t="s">
        <v>41</v>
      </c>
      <c r="G32" s="150">
        <v>15</v>
      </c>
      <c r="H32" s="144" t="s">
        <v>27</v>
      </c>
      <c r="I32" s="144" t="s">
        <v>28</v>
      </c>
      <c r="J32" s="144" t="s">
        <v>29</v>
      </c>
      <c r="K32" s="144" t="s">
        <v>102</v>
      </c>
      <c r="L32" s="143" t="s">
        <v>31</v>
      </c>
      <c r="M32" s="143" t="s">
        <v>32</v>
      </c>
      <c r="N32" s="142">
        <v>1150</v>
      </c>
      <c r="O32" s="138">
        <f>N32*0.5</f>
        <v>575</v>
      </c>
      <c r="P32" s="138">
        <f>N32*0.4</f>
        <v>460</v>
      </c>
      <c r="Q32" s="83">
        <f>N32*0.1</f>
        <v>115</v>
      </c>
      <c r="R32" s="141"/>
    </row>
    <row r="33" ht="26.399597" customHeight="1" x14ac:dyDescent="0.15" spans="1:18">
      <c r="A33" s="148" t="s">
        <v>42</v>
      </c>
      <c r="B33" s="145" t="s">
        <v>43</v>
      </c>
      <c r="C33" s="147" t="s">
        <v>23</v>
      </c>
      <c r="D33" s="146" t="s">
        <v>24</v>
      </c>
      <c r="E33" s="143" t="s">
        <v>25</v>
      </c>
      <c r="F33" s="143" t="s">
        <v>44</v>
      </c>
      <c r="G33" s="150">
        <v>15</v>
      </c>
      <c r="H33" s="144" t="s">
        <v>27</v>
      </c>
      <c r="I33" s="144" t="s">
        <v>28</v>
      </c>
      <c r="J33" s="144" t="s">
        <v>29</v>
      </c>
      <c r="K33" s="144" t="s">
        <v>102</v>
      </c>
      <c r="L33" s="143" t="s">
        <v>31</v>
      </c>
      <c r="M33" s="143" t="s">
        <v>32</v>
      </c>
      <c r="N33" s="142">
        <v>1150</v>
      </c>
      <c r="O33" s="138">
        <f>N33*0.5</f>
        <v>575</v>
      </c>
      <c r="P33" s="138">
        <f>N33*0.4</f>
        <v>460</v>
      </c>
      <c r="Q33" s="83">
        <f>N33*0.1</f>
        <v>115</v>
      </c>
      <c r="R33" s="141"/>
    </row>
    <row r="34" ht="52.799194" customHeight="1" x14ac:dyDescent="0.15" spans="1:18">
      <c r="A34" s="148" t="s">
        <v>45</v>
      </c>
      <c r="B34" s="145" t="s">
        <v>46</v>
      </c>
      <c r="C34" s="147" t="s">
        <v>47</v>
      </c>
      <c r="D34" s="146" t="s">
        <v>24</v>
      </c>
      <c r="E34" s="143" t="s">
        <v>25</v>
      </c>
      <c r="F34" s="143" t="s">
        <v>48</v>
      </c>
      <c r="G34" s="150">
        <v>18</v>
      </c>
      <c r="H34" s="144" t="s">
        <v>49</v>
      </c>
      <c r="I34" s="144" t="s">
        <v>28</v>
      </c>
      <c r="J34" s="144" t="s">
        <v>29</v>
      </c>
      <c r="K34" s="144" t="s">
        <v>102</v>
      </c>
      <c r="L34" s="143" t="s">
        <v>31</v>
      </c>
      <c r="M34" s="143" t="s">
        <v>32</v>
      </c>
      <c r="N34" s="142">
        <v>1380</v>
      </c>
      <c r="O34" s="138">
        <f>N34*0.5</f>
        <v>690</v>
      </c>
      <c r="P34" s="138">
        <f>N34*0.4</f>
        <v>552</v>
      </c>
      <c r="Q34" s="83">
        <f>N34*0.1</f>
        <v>138</v>
      </c>
      <c r="R34" s="141"/>
    </row>
    <row r="35" ht="26.399597" customHeight="1" x14ac:dyDescent="0.15" spans="1:18">
      <c r="A35" s="148" t="s">
        <v>50</v>
      </c>
      <c r="B35" s="145" t="s">
        <v>51</v>
      </c>
      <c r="C35" s="147" t="s">
        <v>23</v>
      </c>
      <c r="D35" s="146" t="s">
        <v>24</v>
      </c>
      <c r="E35" s="143" t="s">
        <v>52</v>
      </c>
      <c r="F35" s="147" t="s">
        <v>53</v>
      </c>
      <c r="G35" s="150">
        <v>15</v>
      </c>
      <c r="H35" s="144" t="s">
        <v>27</v>
      </c>
      <c r="I35" s="144" t="s">
        <v>105</v>
      </c>
      <c r="J35" s="144" t="s">
        <v>29</v>
      </c>
      <c r="K35" s="144" t="s">
        <v>102</v>
      </c>
      <c r="L35" s="143" t="s">
        <v>31</v>
      </c>
      <c r="M35" s="143" t="s">
        <v>32</v>
      </c>
      <c r="N35" s="142">
        <v>1150</v>
      </c>
      <c r="O35" s="138">
        <f>N35*0.5</f>
        <v>575</v>
      </c>
      <c r="P35" s="138">
        <f>N35*0.4</f>
        <v>460</v>
      </c>
      <c r="Q35" s="83">
        <f>N35*0.1</f>
        <v>115</v>
      </c>
      <c r="R35" s="141"/>
    </row>
    <row r="36" ht="26.399597" customHeight="1" x14ac:dyDescent="0.15" spans="1:18">
      <c r="A36" s="148" t="s">
        <v>54</v>
      </c>
      <c r="B36" s="145" t="s">
        <v>55</v>
      </c>
      <c r="C36" s="147" t="s">
        <v>23</v>
      </c>
      <c r="D36" s="146" t="s">
        <v>24</v>
      </c>
      <c r="E36" s="143" t="s">
        <v>25</v>
      </c>
      <c r="F36" s="143" t="s">
        <v>56</v>
      </c>
      <c r="G36" s="150">
        <v>15</v>
      </c>
      <c r="H36" s="144" t="s">
        <v>27</v>
      </c>
      <c r="I36" s="144" t="s">
        <v>106</v>
      </c>
      <c r="J36" s="144" t="s">
        <v>29</v>
      </c>
      <c r="K36" s="144" t="s">
        <v>102</v>
      </c>
      <c r="L36" s="143" t="s">
        <v>31</v>
      </c>
      <c r="M36" s="143" t="s">
        <v>32</v>
      </c>
      <c r="N36" s="142">
        <v>1150</v>
      </c>
      <c r="O36" s="138">
        <f>N36*0.5</f>
        <v>575</v>
      </c>
      <c r="P36" s="138">
        <f>N36*0.4</f>
        <v>460</v>
      </c>
      <c r="Q36" s="83">
        <f>N36*0.1</f>
        <v>115</v>
      </c>
      <c r="R36" s="141"/>
    </row>
    <row r="37" ht="39.599396" customHeight="1" x14ac:dyDescent="0.15" spans="1:18">
      <c r="A37" s="148" t="s">
        <v>57</v>
      </c>
      <c r="B37" s="145" t="s">
        <v>58</v>
      </c>
      <c r="C37" s="147" t="s">
        <v>23</v>
      </c>
      <c r="D37" s="146" t="s">
        <v>24</v>
      </c>
      <c r="E37" s="143" t="s">
        <v>25</v>
      </c>
      <c r="F37" s="143" t="s">
        <v>59</v>
      </c>
      <c r="G37" s="150">
        <v>15</v>
      </c>
      <c r="H37" s="144" t="s">
        <v>27</v>
      </c>
      <c r="I37" s="144" t="s">
        <v>28</v>
      </c>
      <c r="J37" s="144" t="s">
        <v>29</v>
      </c>
      <c r="K37" s="144" t="s">
        <v>102</v>
      </c>
      <c r="L37" s="143" t="s">
        <v>31</v>
      </c>
      <c r="M37" s="143" t="s">
        <v>32</v>
      </c>
      <c r="N37" s="142">
        <v>1150</v>
      </c>
      <c r="O37" s="138">
        <f>N37*0.5</f>
        <v>575</v>
      </c>
      <c r="P37" s="138">
        <f>N37*0.4</f>
        <v>460</v>
      </c>
      <c r="Q37" s="83">
        <f>N37*0.1</f>
        <v>115</v>
      </c>
      <c r="R37" s="141"/>
    </row>
    <row r="38" ht="26.399597" customHeight="1" x14ac:dyDescent="0.15" spans="1:18">
      <c r="A38" s="148" t="s">
        <v>60</v>
      </c>
      <c r="B38" s="145" t="s">
        <v>61</v>
      </c>
      <c r="C38" s="147" t="s">
        <v>23</v>
      </c>
      <c r="D38" s="146" t="s">
        <v>24</v>
      </c>
      <c r="E38" s="143" t="s">
        <v>25</v>
      </c>
      <c r="F38" s="143" t="s">
        <v>62</v>
      </c>
      <c r="G38" s="150">
        <v>16</v>
      </c>
      <c r="H38" s="144" t="s">
        <v>49</v>
      </c>
      <c r="I38" s="144" t="s">
        <v>28</v>
      </c>
      <c r="J38" s="144" t="s">
        <v>29</v>
      </c>
      <c r="K38" s="144" t="s">
        <v>102</v>
      </c>
      <c r="L38" s="143" t="s">
        <v>31</v>
      </c>
      <c r="M38" s="143" t="s">
        <v>32</v>
      </c>
      <c r="N38" s="142">
        <v>1226.67</v>
      </c>
      <c r="O38" s="138">
        <f>N38*0.5-0.01</f>
        <v>613.33</v>
      </c>
      <c r="P38" s="138">
        <f>N38*0.4</f>
        <v>490.67</v>
      </c>
      <c r="Q38" s="83">
        <f>N38*0.1</f>
        <v>122.67</v>
      </c>
      <c r="R38" s="141"/>
    </row>
    <row r="39" ht="39.599396" customHeight="1" x14ac:dyDescent="0.15" spans="1:18">
      <c r="A39" s="148" t="s">
        <v>63</v>
      </c>
      <c r="B39" s="145" t="s">
        <v>64</v>
      </c>
      <c r="C39" s="147" t="s">
        <v>23</v>
      </c>
      <c r="D39" s="146" t="s">
        <v>24</v>
      </c>
      <c r="E39" s="143" t="s">
        <v>25</v>
      </c>
      <c r="F39" s="143" t="s">
        <v>65</v>
      </c>
      <c r="G39" s="150">
        <v>18</v>
      </c>
      <c r="H39" s="144" t="s">
        <v>66</v>
      </c>
      <c r="I39" s="144" t="s">
        <v>67</v>
      </c>
      <c r="J39" s="144" t="s">
        <v>29</v>
      </c>
      <c r="K39" s="144" t="s">
        <v>102</v>
      </c>
      <c r="L39" s="143" t="s">
        <v>31</v>
      </c>
      <c r="M39" s="143" t="s">
        <v>32</v>
      </c>
      <c r="N39" s="142">
        <v>1380</v>
      </c>
      <c r="O39" s="138">
        <f>N39*0.5</f>
        <v>690</v>
      </c>
      <c r="P39" s="138">
        <f>N39*0.4</f>
        <v>552</v>
      </c>
      <c r="Q39" s="83">
        <f>N39*0.1</f>
        <v>138</v>
      </c>
      <c r="R39" s="141"/>
    </row>
    <row r="40" ht="26.399597" customHeight="1" x14ac:dyDescent="0.15" spans="1:18">
      <c r="A40" s="148" t="s">
        <v>68</v>
      </c>
      <c r="B40" s="145" t="s">
        <v>69</v>
      </c>
      <c r="C40" s="147" t="s">
        <v>23</v>
      </c>
      <c r="D40" s="146" t="s">
        <v>24</v>
      </c>
      <c r="E40" s="143" t="s">
        <v>25</v>
      </c>
      <c r="F40" s="143" t="s">
        <v>70</v>
      </c>
      <c r="G40" s="150">
        <v>18</v>
      </c>
      <c r="H40" s="144" t="s">
        <v>66</v>
      </c>
      <c r="I40" s="144" t="s">
        <v>107</v>
      </c>
      <c r="J40" s="144" t="s">
        <v>29</v>
      </c>
      <c r="K40" s="144" t="s">
        <v>102</v>
      </c>
      <c r="L40" s="143" t="s">
        <v>31</v>
      </c>
      <c r="M40" s="143" t="s">
        <v>32</v>
      </c>
      <c r="N40" s="142">
        <v>1380</v>
      </c>
      <c r="O40" s="138">
        <f>N40*0.5</f>
        <v>690</v>
      </c>
      <c r="P40" s="138">
        <f>N40*0.4</f>
        <v>552</v>
      </c>
      <c r="Q40" s="83">
        <f>N40*0.1</f>
        <v>138</v>
      </c>
      <c r="R40" s="141"/>
    </row>
    <row r="41" ht="39.599396" customHeight="1" x14ac:dyDescent="0.15" spans="1:18">
      <c r="A41" s="148" t="s">
        <v>71</v>
      </c>
      <c r="B41" s="145" t="s">
        <v>72</v>
      </c>
      <c r="C41" s="147" t="s">
        <v>47</v>
      </c>
      <c r="D41" s="146" t="s">
        <v>24</v>
      </c>
      <c r="E41" s="143" t="s">
        <v>25</v>
      </c>
      <c r="F41" s="143" t="s">
        <v>73</v>
      </c>
      <c r="G41" s="145">
        <v>18</v>
      </c>
      <c r="H41" s="144" t="s">
        <v>74</v>
      </c>
      <c r="I41" s="144" t="s">
        <v>75</v>
      </c>
      <c r="J41" s="144" t="s">
        <v>29</v>
      </c>
      <c r="K41" s="144" t="s">
        <v>102</v>
      </c>
      <c r="L41" s="143" t="s">
        <v>77</v>
      </c>
      <c r="M41" s="143" t="s">
        <v>78</v>
      </c>
      <c r="N41" s="142">
        <v>1380</v>
      </c>
      <c r="O41" s="138">
        <f>N41*0.5</f>
        <v>690</v>
      </c>
      <c r="P41" s="138">
        <f>N41*0.4</f>
        <v>552</v>
      </c>
      <c r="Q41" s="83">
        <f>N41*0.1</f>
        <v>138</v>
      </c>
      <c r="R41" s="141"/>
    </row>
    <row r="42" ht="26.399597" customHeight="1" x14ac:dyDescent="0.15" spans="1:18">
      <c r="A42" s="148" t="s">
        <v>79</v>
      </c>
      <c r="B42" s="145" t="s">
        <v>80</v>
      </c>
      <c r="C42" s="147" t="s">
        <v>23</v>
      </c>
      <c r="D42" s="146" t="s">
        <v>24</v>
      </c>
      <c r="E42" s="143" t="s">
        <v>81</v>
      </c>
      <c r="F42" s="143" t="s">
        <v>82</v>
      </c>
      <c r="G42" s="145">
        <v>18</v>
      </c>
      <c r="H42" s="144" t="s">
        <v>83</v>
      </c>
      <c r="I42" s="144" t="s">
        <v>84</v>
      </c>
      <c r="J42" s="144" t="s">
        <v>29</v>
      </c>
      <c r="K42" s="144" t="s">
        <v>102</v>
      </c>
      <c r="L42" s="143" t="s">
        <v>77</v>
      </c>
      <c r="M42" s="143" t="s">
        <v>78</v>
      </c>
      <c r="N42" s="142">
        <v>1380</v>
      </c>
      <c r="O42" s="138">
        <f>N42*0.5</f>
        <v>690</v>
      </c>
      <c r="P42" s="138">
        <f>N42*0.4</f>
        <v>552</v>
      </c>
      <c r="Q42" s="83">
        <f>N42*0.1</f>
        <v>138</v>
      </c>
      <c r="R42" s="141"/>
    </row>
    <row r="43" ht="39.599396" customHeight="1" x14ac:dyDescent="0.15" spans="1:18">
      <c r="A43" s="148" t="s">
        <v>76</v>
      </c>
      <c r="B43" s="145" t="s">
        <v>85</v>
      </c>
      <c r="C43" s="147" t="s">
        <v>23</v>
      </c>
      <c r="D43" s="146" t="s">
        <v>24</v>
      </c>
      <c r="E43" s="143" t="s">
        <v>25</v>
      </c>
      <c r="F43" s="143" t="s">
        <v>86</v>
      </c>
      <c r="G43" s="145">
        <v>20</v>
      </c>
      <c r="H43" s="144" t="s">
        <v>83</v>
      </c>
      <c r="I43" s="144" t="s">
        <v>84</v>
      </c>
      <c r="J43" s="144" t="s">
        <v>29</v>
      </c>
      <c r="K43" s="144" t="s">
        <v>102</v>
      </c>
      <c r="L43" s="143" t="s">
        <v>77</v>
      </c>
      <c r="M43" s="143" t="s">
        <v>78</v>
      </c>
      <c r="N43" s="142">
        <v>1533.33</v>
      </c>
      <c r="O43" s="138">
        <f>N43*0.5</f>
        <v>766.6700000000001</v>
      </c>
      <c r="P43" s="138">
        <f>N43*0.4</f>
        <v>613.33</v>
      </c>
      <c r="Q43" s="83">
        <f>N43*0.1</f>
        <v>153.33</v>
      </c>
      <c r="R43" s="141"/>
    </row>
    <row r="44" ht="39.599396" customHeight="1" x14ac:dyDescent="0.15" spans="1:18">
      <c r="A44" s="148" t="s">
        <v>87</v>
      </c>
      <c r="B44" s="145" t="s">
        <v>88</v>
      </c>
      <c r="C44" s="147" t="s">
        <v>23</v>
      </c>
      <c r="D44" s="146" t="s">
        <v>24</v>
      </c>
      <c r="E44" s="143" t="s">
        <v>81</v>
      </c>
      <c r="F44" s="143" t="s">
        <v>89</v>
      </c>
      <c r="G44" s="145">
        <v>18</v>
      </c>
      <c r="H44" s="144" t="s">
        <v>74</v>
      </c>
      <c r="I44" s="144" t="s">
        <v>75</v>
      </c>
      <c r="J44" s="144" t="s">
        <v>29</v>
      </c>
      <c r="K44" s="144" t="s">
        <v>102</v>
      </c>
      <c r="L44" s="143" t="s">
        <v>77</v>
      </c>
      <c r="M44" s="143" t="s">
        <v>78</v>
      </c>
      <c r="N44" s="142">
        <v>1380</v>
      </c>
      <c r="O44" s="138">
        <f>N44*0.5</f>
        <v>690</v>
      </c>
      <c r="P44" s="138">
        <f>N44*0.4</f>
        <v>552</v>
      </c>
      <c r="Q44" s="83">
        <f>N44*0.1</f>
        <v>138</v>
      </c>
      <c r="R44" s="141"/>
    </row>
    <row r="45" ht="26.399597" customHeight="1" x14ac:dyDescent="0.15" spans="1:18">
      <c r="A45" s="148" t="s">
        <v>90</v>
      </c>
      <c r="B45" s="147" t="s">
        <v>91</v>
      </c>
      <c r="C45" s="147" t="s">
        <v>23</v>
      </c>
      <c r="D45" s="146" t="s">
        <v>24</v>
      </c>
      <c r="E45" s="143" t="s">
        <v>25</v>
      </c>
      <c r="F45" s="143" t="s">
        <v>92</v>
      </c>
      <c r="G45" s="145">
        <v>16</v>
      </c>
      <c r="H45" s="144" t="s">
        <v>93</v>
      </c>
      <c r="I45" s="144" t="s">
        <v>94</v>
      </c>
      <c r="J45" s="144" t="s">
        <v>29</v>
      </c>
      <c r="K45" s="144" t="s">
        <v>102</v>
      </c>
      <c r="L45" s="143" t="s">
        <v>77</v>
      </c>
      <c r="M45" s="143" t="s">
        <v>78</v>
      </c>
      <c r="N45" s="142">
        <v>1226.67</v>
      </c>
      <c r="O45" s="138">
        <f>N45*0.5</f>
        <v>613.34</v>
      </c>
      <c r="P45" s="138">
        <f>N45*0.4</f>
        <v>490.67</v>
      </c>
      <c r="Q45" s="83">
        <f>N45*0.1</f>
        <v>122.67</v>
      </c>
      <c r="R45" s="141"/>
    </row>
    <row r="46" ht="26.399597" customHeight="1" x14ac:dyDescent="0.15" spans="1:18">
      <c r="A46" s="148" t="s">
        <v>95</v>
      </c>
      <c r="B46" s="147" t="s">
        <v>96</v>
      </c>
      <c r="C46" s="147" t="s">
        <v>23</v>
      </c>
      <c r="D46" s="146" t="s">
        <v>24</v>
      </c>
      <c r="E46" s="143" t="s">
        <v>25</v>
      </c>
      <c r="F46" s="143" t="s">
        <v>97</v>
      </c>
      <c r="G46" s="145">
        <v>18</v>
      </c>
      <c r="H46" s="144" t="s">
        <v>74</v>
      </c>
      <c r="I46" s="144" t="s">
        <v>75</v>
      </c>
      <c r="J46" s="144" t="s">
        <v>29</v>
      </c>
      <c r="K46" s="144" t="s">
        <v>102</v>
      </c>
      <c r="L46" s="143" t="s">
        <v>77</v>
      </c>
      <c r="M46" s="143" t="s">
        <v>78</v>
      </c>
      <c r="N46" s="142">
        <v>1380</v>
      </c>
      <c r="O46" s="138">
        <f>N46*0.5</f>
        <v>690</v>
      </c>
      <c r="P46" s="138">
        <f>N46*0.4</f>
        <v>552</v>
      </c>
      <c r="Q46" s="83">
        <f>N46*0.1</f>
        <v>138</v>
      </c>
      <c r="R46" s="141"/>
    </row>
    <row r="47" ht="26.399597" customHeight="1" x14ac:dyDescent="0.15" spans="1:18">
      <c r="A47" s="148" t="s">
        <v>108</v>
      </c>
      <c r="B47" s="147" t="s">
        <v>109</v>
      </c>
      <c r="C47" s="147" t="s">
        <v>23</v>
      </c>
      <c r="D47" s="146" t="s">
        <v>24</v>
      </c>
      <c r="E47" s="143" t="s">
        <v>25</v>
      </c>
      <c r="F47" s="143" t="s">
        <v>110</v>
      </c>
      <c r="G47" s="145">
        <v>20</v>
      </c>
      <c r="H47" s="144" t="s">
        <v>111</v>
      </c>
      <c r="I47" s="144" t="s">
        <v>112</v>
      </c>
      <c r="J47" s="144" t="s">
        <v>29</v>
      </c>
      <c r="K47" s="144" t="s">
        <v>113</v>
      </c>
      <c r="L47" s="143" t="s">
        <v>77</v>
      </c>
      <c r="M47" s="143" t="s">
        <v>78</v>
      </c>
      <c r="N47" s="142">
        <v>1400</v>
      </c>
      <c r="O47" s="138">
        <f>N47*0.5</f>
        <v>700</v>
      </c>
      <c r="P47" s="138">
        <f>N47*0.4</f>
        <v>560</v>
      </c>
      <c r="Q47" s="83">
        <f>N47*0.1</f>
        <v>140</v>
      </c>
      <c r="R47" s="141"/>
    </row>
    <row r="48" ht="13.499794" customHeight="1" x14ac:dyDescent="0.15" spans="1:18">
      <c r="A48" s="140" t="s">
        <v>114</v>
      </c>
      <c r="B48" s="137"/>
      <c r="C48" s="137"/>
      <c r="D48" s="137"/>
      <c r="E48" s="137"/>
      <c r="F48" s="137"/>
      <c r="G48" s="140" t="s">
        <v>115</v>
      </c>
      <c r="H48" s="137"/>
      <c r="I48" s="137"/>
      <c r="J48" s="137"/>
      <c r="K48" s="137"/>
      <c r="L48" s="137"/>
      <c r="M48" s="137"/>
      <c r="N48" s="138">
        <v>24450</v>
      </c>
      <c r="O48" s="138">
        <f>SUM(O29:O47)</f>
        <v>12225.01</v>
      </c>
      <c r="P48" s="138">
        <f>SUM(P29:P47)</f>
        <v>9780</v>
      </c>
      <c r="Q48" s="83">
        <f>SUM(Q29:Q47)</f>
        <v>2445</v>
      </c>
      <c r="R48" s="137"/>
    </row>
    <row r="49" ht="13.499794" customHeight="1" x14ac:dyDescent="0.15" spans="1:2"/>
    <row r="50" ht="13.499794" customHeight="1" x14ac:dyDescent="0.15" spans="1:18">
      <c r="A50" s="154"/>
      <c r="B50" s="177" t="s">
        <v>116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</row>
    <row r="51" ht="13.499794" customHeight="1" x14ac:dyDescent="0.15" spans="1:18">
      <c r="A51" s="154"/>
      <c r="B51" s="178" t="s">
        <v>1</v>
      </c>
      <c r="C51" s="178"/>
      <c r="D51" s="178"/>
      <c r="E51" s="178"/>
      <c r="F51" s="178"/>
      <c r="G51" s="178"/>
      <c r="H51" s="178"/>
      <c r="I51" s="178"/>
      <c r="J51" s="179" t="s">
        <v>117</v>
      </c>
      <c r="K51" s="179"/>
      <c r="L51" s="179"/>
      <c r="M51" s="179"/>
      <c r="N51" s="179"/>
      <c r="O51" s="179"/>
      <c r="P51" s="179"/>
      <c r="Q51" s="179"/>
      <c r="R51" s="179"/>
    </row>
    <row r="52" ht="13.799789" customHeight="1" x14ac:dyDescent="0.15" spans="1:18">
      <c r="A52" s="176" t="s">
        <v>3</v>
      </c>
      <c r="B52" s="176" t="s">
        <v>4</v>
      </c>
      <c r="C52" s="176" t="s">
        <v>5</v>
      </c>
      <c r="D52" s="176" t="s">
        <v>6</v>
      </c>
      <c r="E52" s="176" t="s">
        <v>7</v>
      </c>
      <c r="F52" s="176" t="s">
        <v>8</v>
      </c>
      <c r="G52" s="176" t="s">
        <v>9</v>
      </c>
      <c r="H52" s="176" t="s">
        <v>10</v>
      </c>
      <c r="I52" s="180" t="s">
        <v>11</v>
      </c>
      <c r="J52" s="176" t="s">
        <v>12</v>
      </c>
      <c r="K52" s="176" t="s">
        <v>13</v>
      </c>
      <c r="L52" s="176" t="s">
        <v>14</v>
      </c>
      <c r="M52" s="176" t="s">
        <v>15</v>
      </c>
      <c r="N52" s="176" t="s">
        <v>16</v>
      </c>
      <c r="O52" s="176"/>
      <c r="P52" s="176"/>
      <c r="Q52" s="180"/>
      <c r="R52" s="176" t="s">
        <v>17</v>
      </c>
    </row>
    <row r="53" ht="52.799194" customHeight="1" x14ac:dyDescent="0.15" spans="1:18">
      <c r="A53" s="176"/>
      <c r="B53" s="176"/>
      <c r="C53" s="176"/>
      <c r="D53" s="176"/>
      <c r="E53" s="176"/>
      <c r="F53" s="176"/>
      <c r="G53" s="176"/>
      <c r="H53" s="176"/>
      <c r="I53" s="180"/>
      <c r="J53" s="176"/>
      <c r="K53" s="176"/>
      <c r="L53" s="176"/>
      <c r="M53" s="176"/>
      <c r="N53" s="176"/>
      <c r="O53" s="143" t="s">
        <v>18</v>
      </c>
      <c r="P53" s="143" t="s">
        <v>19</v>
      </c>
      <c r="Q53" s="151" t="s">
        <v>20</v>
      </c>
      <c r="R53" s="176"/>
    </row>
    <row r="54" ht="26.399597" customHeight="1" x14ac:dyDescent="0.15" spans="1:18">
      <c r="A54" s="148" t="s">
        <v>21</v>
      </c>
      <c r="B54" s="145" t="s">
        <v>22</v>
      </c>
      <c r="C54" s="147" t="s">
        <v>23</v>
      </c>
      <c r="D54" s="146" t="s">
        <v>24</v>
      </c>
      <c r="E54" s="143" t="s">
        <v>25</v>
      </c>
      <c r="F54" s="143" t="s">
        <v>26</v>
      </c>
      <c r="G54" s="150">
        <v>20</v>
      </c>
      <c r="H54" s="144" t="s">
        <v>27</v>
      </c>
      <c r="I54" s="144" t="s">
        <v>28</v>
      </c>
      <c r="J54" s="144" t="s">
        <v>29</v>
      </c>
      <c r="K54" s="144" t="s">
        <v>118</v>
      </c>
      <c r="L54" s="143" t="s">
        <v>31</v>
      </c>
      <c r="M54" s="143" t="s">
        <v>32</v>
      </c>
      <c r="N54" s="142">
        <v>466.67</v>
      </c>
      <c r="O54" s="138">
        <f>N54*0.5</f>
        <v>233.34</v>
      </c>
      <c r="P54" s="138">
        <f>N54*0.4</f>
        <v>186.67000000000002</v>
      </c>
      <c r="Q54" s="83">
        <f>N54*0.1</f>
        <v>46.67</v>
      </c>
      <c r="R54" s="141"/>
    </row>
    <row r="55" ht="39.599396" customHeight="1" x14ac:dyDescent="0.15" spans="1:18">
      <c r="A55" s="148" t="s">
        <v>33</v>
      </c>
      <c r="B55" s="145" t="s">
        <v>34</v>
      </c>
      <c r="C55" s="147" t="s">
        <v>23</v>
      </c>
      <c r="D55" s="146" t="s">
        <v>24</v>
      </c>
      <c r="E55" s="143" t="s">
        <v>25</v>
      </c>
      <c r="F55" s="143" t="s">
        <v>35</v>
      </c>
      <c r="G55" s="150">
        <v>12</v>
      </c>
      <c r="H55" s="144" t="s">
        <v>27</v>
      </c>
      <c r="I55" s="144" t="s">
        <v>28</v>
      </c>
      <c r="J55" s="144" t="s">
        <v>29</v>
      </c>
      <c r="K55" s="144" t="s">
        <v>118</v>
      </c>
      <c r="L55" s="143" t="s">
        <v>31</v>
      </c>
      <c r="M55" s="143" t="s">
        <v>32</v>
      </c>
      <c r="N55" s="142">
        <v>280</v>
      </c>
      <c r="O55" s="138">
        <f>N55*0.5</f>
        <v>140</v>
      </c>
      <c r="P55" s="138">
        <f>N55*0.4</f>
        <v>112</v>
      </c>
      <c r="Q55" s="83">
        <f>N55*0.1</f>
        <v>28</v>
      </c>
      <c r="R55" s="141"/>
    </row>
    <row r="56" ht="26.399597" customHeight="1" x14ac:dyDescent="0.15" spans="1:18">
      <c r="A56" s="148" t="s">
        <v>36</v>
      </c>
      <c r="B56" s="145" t="s">
        <v>40</v>
      </c>
      <c r="C56" s="147" t="s">
        <v>23</v>
      </c>
      <c r="D56" s="146" t="s">
        <v>24</v>
      </c>
      <c r="E56" s="143" t="s">
        <v>25</v>
      </c>
      <c r="F56" s="143" t="s">
        <v>41</v>
      </c>
      <c r="G56" s="150">
        <v>15</v>
      </c>
      <c r="H56" s="144" t="s">
        <v>27</v>
      </c>
      <c r="I56" s="144" t="s">
        <v>28</v>
      </c>
      <c r="J56" s="144" t="s">
        <v>29</v>
      </c>
      <c r="K56" s="144" t="s">
        <v>118</v>
      </c>
      <c r="L56" s="143" t="s">
        <v>31</v>
      </c>
      <c r="M56" s="143" t="s">
        <v>32</v>
      </c>
      <c r="N56" s="142">
        <v>350</v>
      </c>
      <c r="O56" s="138">
        <f>N56*0.5</f>
        <v>175</v>
      </c>
      <c r="P56" s="138">
        <f>N56*0.4</f>
        <v>140</v>
      </c>
      <c r="Q56" s="83">
        <f>N56*0.1</f>
        <v>35</v>
      </c>
      <c r="R56" s="141"/>
    </row>
    <row r="57" ht="26.399597" customHeight="1" x14ac:dyDescent="0.15" spans="1:18">
      <c r="A57" s="148" t="s">
        <v>39</v>
      </c>
      <c r="B57" s="145" t="s">
        <v>43</v>
      </c>
      <c r="C57" s="147" t="s">
        <v>23</v>
      </c>
      <c r="D57" s="146" t="s">
        <v>24</v>
      </c>
      <c r="E57" s="143" t="s">
        <v>25</v>
      </c>
      <c r="F57" s="143" t="s">
        <v>44</v>
      </c>
      <c r="G57" s="150">
        <v>15</v>
      </c>
      <c r="H57" s="144" t="s">
        <v>27</v>
      </c>
      <c r="I57" s="144" t="s">
        <v>28</v>
      </c>
      <c r="J57" s="144" t="s">
        <v>29</v>
      </c>
      <c r="K57" s="144" t="s">
        <v>118</v>
      </c>
      <c r="L57" s="143" t="s">
        <v>31</v>
      </c>
      <c r="M57" s="143" t="s">
        <v>32</v>
      </c>
      <c r="N57" s="142">
        <v>350</v>
      </c>
      <c r="O57" s="138">
        <f>N57*0.5</f>
        <v>175</v>
      </c>
      <c r="P57" s="138">
        <f>N57*0.4</f>
        <v>140</v>
      </c>
      <c r="Q57" s="83">
        <f>N57*0.1</f>
        <v>35</v>
      </c>
      <c r="R57" s="141"/>
    </row>
    <row r="58" ht="52.799194" customHeight="1" x14ac:dyDescent="0.15" spans="1:18">
      <c r="A58" s="148" t="s">
        <v>42</v>
      </c>
      <c r="B58" s="145" t="s">
        <v>46</v>
      </c>
      <c r="C58" s="147" t="s">
        <v>47</v>
      </c>
      <c r="D58" s="146" t="s">
        <v>24</v>
      </c>
      <c r="E58" s="143" t="s">
        <v>25</v>
      </c>
      <c r="F58" s="143" t="s">
        <v>48</v>
      </c>
      <c r="G58" s="150">
        <v>18</v>
      </c>
      <c r="H58" s="144" t="s">
        <v>49</v>
      </c>
      <c r="I58" s="144" t="s">
        <v>28</v>
      </c>
      <c r="J58" s="144" t="s">
        <v>29</v>
      </c>
      <c r="K58" s="144" t="s">
        <v>118</v>
      </c>
      <c r="L58" s="143" t="s">
        <v>31</v>
      </c>
      <c r="M58" s="143" t="s">
        <v>32</v>
      </c>
      <c r="N58" s="142">
        <v>420</v>
      </c>
      <c r="O58" s="138">
        <f>N58*0.5</f>
        <v>210</v>
      </c>
      <c r="P58" s="138">
        <f>N58*0.4</f>
        <v>168</v>
      </c>
      <c r="Q58" s="83">
        <f>N58*0.1</f>
        <v>42</v>
      </c>
      <c r="R58" s="141"/>
    </row>
    <row r="59" ht="26.399597" customHeight="1" x14ac:dyDescent="0.15" spans="1:18">
      <c r="A59" s="148" t="s">
        <v>45</v>
      </c>
      <c r="B59" s="145" t="s">
        <v>51</v>
      </c>
      <c r="C59" s="147" t="s">
        <v>23</v>
      </c>
      <c r="D59" s="146" t="s">
        <v>24</v>
      </c>
      <c r="E59" s="143" t="s">
        <v>52</v>
      </c>
      <c r="F59" s="147" t="s">
        <v>53</v>
      </c>
      <c r="G59" s="150">
        <v>15</v>
      </c>
      <c r="H59" s="144" t="s">
        <v>27</v>
      </c>
      <c r="I59" s="144" t="s">
        <v>105</v>
      </c>
      <c r="J59" s="144" t="s">
        <v>29</v>
      </c>
      <c r="K59" s="144" t="s">
        <v>119</v>
      </c>
      <c r="L59" s="143" t="s">
        <v>31</v>
      </c>
      <c r="M59" s="143" t="s">
        <v>32</v>
      </c>
      <c r="N59" s="142">
        <v>262.5</v>
      </c>
      <c r="O59" s="138">
        <f>N59*0.5</f>
        <v>131.25</v>
      </c>
      <c r="P59" s="138">
        <f>N59*0.4</f>
        <v>105</v>
      </c>
      <c r="Q59" s="83">
        <f>N59*0.1</f>
        <v>26.25</v>
      </c>
      <c r="R59" s="141"/>
    </row>
    <row r="60" ht="26.399597" customHeight="1" x14ac:dyDescent="0.15" spans="1:18">
      <c r="A60" s="148" t="s">
        <v>50</v>
      </c>
      <c r="B60" s="145" t="s">
        <v>55</v>
      </c>
      <c r="C60" s="147" t="s">
        <v>23</v>
      </c>
      <c r="D60" s="146" t="s">
        <v>24</v>
      </c>
      <c r="E60" s="143" t="s">
        <v>25</v>
      </c>
      <c r="F60" s="143" t="s">
        <v>56</v>
      </c>
      <c r="G60" s="150">
        <v>15</v>
      </c>
      <c r="H60" s="144" t="s">
        <v>27</v>
      </c>
      <c r="I60" s="144" t="s">
        <v>106</v>
      </c>
      <c r="J60" s="144" t="s">
        <v>29</v>
      </c>
      <c r="K60" s="144" t="s">
        <v>108</v>
      </c>
      <c r="L60" s="143" t="s">
        <v>31</v>
      </c>
      <c r="M60" s="143" t="s">
        <v>32</v>
      </c>
      <c r="N60" s="142">
        <v>237.5</v>
      </c>
      <c r="O60" s="138">
        <f>N60*0.5</f>
        <v>118.75</v>
      </c>
      <c r="P60" s="138">
        <f>N60*0.4</f>
        <v>95</v>
      </c>
      <c r="Q60" s="83">
        <f>N60*0.1</f>
        <v>23.75</v>
      </c>
      <c r="R60" s="141"/>
    </row>
    <row r="61" ht="39.599396" customHeight="1" x14ac:dyDescent="0.15" spans="1:18">
      <c r="A61" s="148" t="s">
        <v>54</v>
      </c>
      <c r="B61" s="145" t="s">
        <v>58</v>
      </c>
      <c r="C61" s="147" t="s">
        <v>23</v>
      </c>
      <c r="D61" s="146" t="s">
        <v>24</v>
      </c>
      <c r="E61" s="143" t="s">
        <v>25</v>
      </c>
      <c r="F61" s="143" t="s">
        <v>59</v>
      </c>
      <c r="G61" s="150">
        <v>15</v>
      </c>
      <c r="H61" s="144" t="s">
        <v>27</v>
      </c>
      <c r="I61" s="144" t="s">
        <v>28</v>
      </c>
      <c r="J61" s="144" t="s">
        <v>29</v>
      </c>
      <c r="K61" s="144" t="s">
        <v>118</v>
      </c>
      <c r="L61" s="143" t="s">
        <v>31</v>
      </c>
      <c r="M61" s="143" t="s">
        <v>32</v>
      </c>
      <c r="N61" s="142">
        <v>350</v>
      </c>
      <c r="O61" s="138">
        <f>N61*0.5</f>
        <v>175</v>
      </c>
      <c r="P61" s="138">
        <f>N61*0.4</f>
        <v>140</v>
      </c>
      <c r="Q61" s="83">
        <f>N61*0.1</f>
        <v>35</v>
      </c>
      <c r="R61" s="141"/>
    </row>
    <row r="62" ht="26.399597" customHeight="1" x14ac:dyDescent="0.15" spans="1:18">
      <c r="A62" s="148" t="s">
        <v>57</v>
      </c>
      <c r="B62" s="145" t="s">
        <v>61</v>
      </c>
      <c r="C62" s="147" t="s">
        <v>23</v>
      </c>
      <c r="D62" s="146" t="s">
        <v>24</v>
      </c>
      <c r="E62" s="143" t="s">
        <v>25</v>
      </c>
      <c r="F62" s="143" t="s">
        <v>62</v>
      </c>
      <c r="G62" s="150">
        <v>16</v>
      </c>
      <c r="H62" s="144" t="s">
        <v>49</v>
      </c>
      <c r="I62" s="144" t="s">
        <v>28</v>
      </c>
      <c r="J62" s="144" t="s">
        <v>29</v>
      </c>
      <c r="K62" s="144" t="s">
        <v>118</v>
      </c>
      <c r="L62" s="143" t="s">
        <v>31</v>
      </c>
      <c r="M62" s="143" t="s">
        <v>32</v>
      </c>
      <c r="N62" s="142">
        <v>373.33</v>
      </c>
      <c r="O62" s="138">
        <f>N62*0.5-0.01</f>
        <v>186.66</v>
      </c>
      <c r="P62" s="138">
        <f>N62*0.4</f>
        <v>149.33</v>
      </c>
      <c r="Q62" s="83">
        <f>N62*0.1</f>
        <v>37.33</v>
      </c>
      <c r="R62" s="141"/>
    </row>
    <row r="63" ht="39.599396" customHeight="1" x14ac:dyDescent="0.15" spans="1:18">
      <c r="A63" s="148" t="s">
        <v>60</v>
      </c>
      <c r="B63" s="145" t="s">
        <v>64</v>
      </c>
      <c r="C63" s="147" t="s">
        <v>23</v>
      </c>
      <c r="D63" s="146" t="s">
        <v>24</v>
      </c>
      <c r="E63" s="143" t="s">
        <v>25</v>
      </c>
      <c r="F63" s="143" t="s">
        <v>65</v>
      </c>
      <c r="G63" s="150">
        <v>18</v>
      </c>
      <c r="H63" s="144" t="s">
        <v>66</v>
      </c>
      <c r="I63" s="144" t="s">
        <v>120</v>
      </c>
      <c r="J63" s="144" t="s">
        <v>29</v>
      </c>
      <c r="K63" s="144" t="s">
        <v>121</v>
      </c>
      <c r="L63" s="143" t="s">
        <v>31</v>
      </c>
      <c r="M63" s="143" t="s">
        <v>32</v>
      </c>
      <c r="N63" s="142">
        <v>570</v>
      </c>
      <c r="O63" s="138">
        <f>N63*0.5</f>
        <v>285</v>
      </c>
      <c r="P63" s="138">
        <f>N63*0.4</f>
        <v>228</v>
      </c>
      <c r="Q63" s="83">
        <f>N63*0.1</f>
        <v>57</v>
      </c>
      <c r="R63" s="141"/>
    </row>
    <row r="64" ht="26.399597" customHeight="1" x14ac:dyDescent="0.15" spans="1:18">
      <c r="A64" s="148" t="s">
        <v>63</v>
      </c>
      <c r="B64" s="145" t="s">
        <v>69</v>
      </c>
      <c r="C64" s="147" t="s">
        <v>23</v>
      </c>
      <c r="D64" s="146" t="s">
        <v>24</v>
      </c>
      <c r="E64" s="143" t="s">
        <v>25</v>
      </c>
      <c r="F64" s="143" t="s">
        <v>70</v>
      </c>
      <c r="G64" s="150">
        <v>18</v>
      </c>
      <c r="H64" s="144" t="s">
        <v>66</v>
      </c>
      <c r="I64" s="144" t="s">
        <v>107</v>
      </c>
      <c r="J64" s="144" t="s">
        <v>29</v>
      </c>
      <c r="K64" s="144" t="s">
        <v>42</v>
      </c>
      <c r="L64" s="143" t="s">
        <v>31</v>
      </c>
      <c r="M64" s="143" t="s">
        <v>32</v>
      </c>
      <c r="N64" s="142">
        <v>75</v>
      </c>
      <c r="O64" s="138">
        <f>N64*0.5</f>
        <v>37.5</v>
      </c>
      <c r="P64" s="138">
        <f>N64*0.4</f>
        <v>30</v>
      </c>
      <c r="Q64" s="83">
        <f>N64*0.1</f>
        <v>7.5</v>
      </c>
      <c r="R64" s="141"/>
    </row>
    <row r="65" ht="39.599396" customHeight="1" x14ac:dyDescent="0.15" spans="1:18">
      <c r="A65" s="148" t="s">
        <v>68</v>
      </c>
      <c r="B65" s="145" t="s">
        <v>72</v>
      </c>
      <c r="C65" s="147" t="s">
        <v>47</v>
      </c>
      <c r="D65" s="146" t="s">
        <v>24</v>
      </c>
      <c r="E65" s="143" t="s">
        <v>25</v>
      </c>
      <c r="F65" s="143" t="s">
        <v>73</v>
      </c>
      <c r="G65" s="145">
        <v>18</v>
      </c>
      <c r="H65" s="144" t="s">
        <v>74</v>
      </c>
      <c r="I65" s="144" t="s">
        <v>75</v>
      </c>
      <c r="J65" s="144" t="s">
        <v>29</v>
      </c>
      <c r="K65" s="144" t="s">
        <v>102</v>
      </c>
      <c r="L65" s="143" t="s">
        <v>77</v>
      </c>
      <c r="M65" s="143" t="s">
        <v>78</v>
      </c>
      <c r="N65" s="142">
        <v>1380</v>
      </c>
      <c r="O65" s="138">
        <f>N65*0.5</f>
        <v>690</v>
      </c>
      <c r="P65" s="138">
        <f>N65*0.4</f>
        <v>552</v>
      </c>
      <c r="Q65" s="83">
        <f>N65*0.1</f>
        <v>138</v>
      </c>
      <c r="R65" s="141"/>
    </row>
    <row r="66" ht="26.399597" customHeight="1" x14ac:dyDescent="0.15" spans="1:18">
      <c r="A66" s="148" t="s">
        <v>71</v>
      </c>
      <c r="B66" s="145" t="s">
        <v>80</v>
      </c>
      <c r="C66" s="147" t="s">
        <v>23</v>
      </c>
      <c r="D66" s="146" t="s">
        <v>24</v>
      </c>
      <c r="E66" s="143" t="s">
        <v>81</v>
      </c>
      <c r="F66" s="143" t="s">
        <v>82</v>
      </c>
      <c r="G66" s="145">
        <v>18</v>
      </c>
      <c r="H66" s="144" t="s">
        <v>83</v>
      </c>
      <c r="I66" s="144" t="s">
        <v>84</v>
      </c>
      <c r="J66" s="144" t="s">
        <v>29</v>
      </c>
      <c r="K66" s="144" t="s">
        <v>102</v>
      </c>
      <c r="L66" s="143" t="s">
        <v>77</v>
      </c>
      <c r="M66" s="143" t="s">
        <v>78</v>
      </c>
      <c r="N66" s="142">
        <v>1380</v>
      </c>
      <c r="O66" s="138">
        <f>N66*0.5</f>
        <v>690</v>
      </c>
      <c r="P66" s="138">
        <f>N66*0.4</f>
        <v>552</v>
      </c>
      <c r="Q66" s="83">
        <f>N66*0.1</f>
        <v>138</v>
      </c>
      <c r="R66" s="141"/>
    </row>
    <row r="67" ht="39.599396" customHeight="1" x14ac:dyDescent="0.15" spans="1:18">
      <c r="A67" s="148" t="s">
        <v>79</v>
      </c>
      <c r="B67" s="145" t="s">
        <v>85</v>
      </c>
      <c r="C67" s="147" t="s">
        <v>23</v>
      </c>
      <c r="D67" s="146" t="s">
        <v>24</v>
      </c>
      <c r="E67" s="143" t="s">
        <v>25</v>
      </c>
      <c r="F67" s="143" t="s">
        <v>86</v>
      </c>
      <c r="G67" s="145">
        <v>20</v>
      </c>
      <c r="H67" s="144" t="s">
        <v>83</v>
      </c>
      <c r="I67" s="144" t="s">
        <v>84</v>
      </c>
      <c r="J67" s="144" t="s">
        <v>29</v>
      </c>
      <c r="K67" s="144" t="s">
        <v>102</v>
      </c>
      <c r="L67" s="143" t="s">
        <v>77</v>
      </c>
      <c r="M67" s="143" t="s">
        <v>78</v>
      </c>
      <c r="N67" s="142">
        <v>1533.33</v>
      </c>
      <c r="O67" s="138">
        <f>N67*0.5</f>
        <v>766.6700000000001</v>
      </c>
      <c r="P67" s="138">
        <f>N67*0.4</f>
        <v>613.33</v>
      </c>
      <c r="Q67" s="83">
        <f>N67*0.1</f>
        <v>153.33</v>
      </c>
      <c r="R67" s="141"/>
    </row>
    <row r="68" ht="39.599396" customHeight="1" x14ac:dyDescent="0.15" spans="1:18">
      <c r="A68" s="148" t="s">
        <v>76</v>
      </c>
      <c r="B68" s="145" t="s">
        <v>88</v>
      </c>
      <c r="C68" s="147" t="s">
        <v>23</v>
      </c>
      <c r="D68" s="146" t="s">
        <v>24</v>
      </c>
      <c r="E68" s="143" t="s">
        <v>81</v>
      </c>
      <c r="F68" s="143" t="s">
        <v>89</v>
      </c>
      <c r="G68" s="145">
        <v>18</v>
      </c>
      <c r="H68" s="144" t="s">
        <v>74</v>
      </c>
      <c r="I68" s="144" t="s">
        <v>75</v>
      </c>
      <c r="J68" s="144" t="s">
        <v>29</v>
      </c>
      <c r="K68" s="144" t="s">
        <v>102</v>
      </c>
      <c r="L68" s="143" t="s">
        <v>77</v>
      </c>
      <c r="M68" s="143" t="s">
        <v>78</v>
      </c>
      <c r="N68" s="142">
        <v>1380</v>
      </c>
      <c r="O68" s="138">
        <f>N68*0.5</f>
        <v>690</v>
      </c>
      <c r="P68" s="138">
        <f>N68*0.4</f>
        <v>552</v>
      </c>
      <c r="Q68" s="83">
        <f>N68*0.1</f>
        <v>138</v>
      </c>
      <c r="R68" s="141"/>
    </row>
    <row r="69" ht="26.399597" customHeight="1" x14ac:dyDescent="0.15" spans="1:18">
      <c r="A69" s="148" t="s">
        <v>87</v>
      </c>
      <c r="B69" s="147" t="s">
        <v>91</v>
      </c>
      <c r="C69" s="147" t="s">
        <v>23</v>
      </c>
      <c r="D69" s="146" t="s">
        <v>24</v>
      </c>
      <c r="E69" s="143" t="s">
        <v>25</v>
      </c>
      <c r="F69" s="143" t="s">
        <v>92</v>
      </c>
      <c r="G69" s="145">
        <v>16</v>
      </c>
      <c r="H69" s="144" t="s">
        <v>93</v>
      </c>
      <c r="I69" s="144" t="s">
        <v>94</v>
      </c>
      <c r="J69" s="144" t="s">
        <v>29</v>
      </c>
      <c r="K69" s="144" t="s">
        <v>102</v>
      </c>
      <c r="L69" s="143" t="s">
        <v>77</v>
      </c>
      <c r="M69" s="143" t="s">
        <v>78</v>
      </c>
      <c r="N69" s="142">
        <v>1226.67</v>
      </c>
      <c r="O69" s="138">
        <f>N69*0.5</f>
        <v>613.34</v>
      </c>
      <c r="P69" s="138">
        <f>N69*0.4</f>
        <v>490.67</v>
      </c>
      <c r="Q69" s="83">
        <f>N69*0.1</f>
        <v>122.67</v>
      </c>
      <c r="R69" s="141"/>
    </row>
    <row r="70" ht="26.399597" customHeight="1" x14ac:dyDescent="0.15" spans="1:18">
      <c r="A70" s="148" t="s">
        <v>90</v>
      </c>
      <c r="B70" s="147" t="s">
        <v>96</v>
      </c>
      <c r="C70" s="147" t="s">
        <v>23</v>
      </c>
      <c r="D70" s="146" t="s">
        <v>24</v>
      </c>
      <c r="E70" s="143" t="s">
        <v>25</v>
      </c>
      <c r="F70" s="143" t="s">
        <v>97</v>
      </c>
      <c r="G70" s="145">
        <v>18</v>
      </c>
      <c r="H70" s="144" t="s">
        <v>74</v>
      </c>
      <c r="I70" s="144" t="s">
        <v>75</v>
      </c>
      <c r="J70" s="144" t="s">
        <v>29</v>
      </c>
      <c r="K70" s="144" t="s">
        <v>102</v>
      </c>
      <c r="L70" s="143" t="s">
        <v>77</v>
      </c>
      <c r="M70" s="143" t="s">
        <v>78</v>
      </c>
      <c r="N70" s="142">
        <v>1380</v>
      </c>
      <c r="O70" s="138">
        <f>N70*0.5</f>
        <v>690</v>
      </c>
      <c r="P70" s="138">
        <f>N70*0.4</f>
        <v>552</v>
      </c>
      <c r="Q70" s="83">
        <f>N70*0.1</f>
        <v>138</v>
      </c>
      <c r="R70" s="141"/>
    </row>
    <row r="71" ht="26.399597" customHeight="1" x14ac:dyDescent="0.15" spans="1:18">
      <c r="A71" s="148" t="s">
        <v>95</v>
      </c>
      <c r="B71" s="147" t="s">
        <v>109</v>
      </c>
      <c r="C71" s="147" t="s">
        <v>23</v>
      </c>
      <c r="D71" s="146" t="s">
        <v>24</v>
      </c>
      <c r="E71" s="143" t="s">
        <v>25</v>
      </c>
      <c r="F71" s="143" t="s">
        <v>110</v>
      </c>
      <c r="G71" s="145">
        <v>20</v>
      </c>
      <c r="H71" s="144" t="s">
        <v>111</v>
      </c>
      <c r="I71" s="144" t="s">
        <v>112</v>
      </c>
      <c r="J71" s="144" t="s">
        <v>29</v>
      </c>
      <c r="K71" s="144" t="s">
        <v>102</v>
      </c>
      <c r="L71" s="143" t="s">
        <v>77</v>
      </c>
      <c r="M71" s="143" t="s">
        <v>78</v>
      </c>
      <c r="N71" s="142">
        <v>1533.33</v>
      </c>
      <c r="O71" s="138">
        <f>N71*0.5</f>
        <v>766.6700000000001</v>
      </c>
      <c r="P71" s="138">
        <f>N71*0.4</f>
        <v>613.33</v>
      </c>
      <c r="Q71" s="83">
        <f>N71*0.1</f>
        <v>153.33</v>
      </c>
      <c r="R71" s="141"/>
    </row>
    <row r="72" ht="13.499794" customHeight="1" x14ac:dyDescent="0.15" spans="1:18">
      <c r="A72" s="140" t="s">
        <v>114</v>
      </c>
      <c r="B72" s="137"/>
      <c r="C72" s="137"/>
      <c r="D72" s="137"/>
      <c r="E72" s="137"/>
      <c r="F72" s="137"/>
      <c r="G72" s="140" t="s">
        <v>122</v>
      </c>
      <c r="H72" s="137"/>
      <c r="I72" s="137"/>
      <c r="J72" s="137"/>
      <c r="K72" s="137"/>
      <c r="L72" s="137"/>
      <c r="M72" s="137"/>
      <c r="N72" s="138">
        <v>13548.33</v>
      </c>
      <c r="O72" s="138">
        <v>6774.17</v>
      </c>
      <c r="P72" s="138">
        <v>5419.33</v>
      </c>
      <c r="Q72" s="83">
        <v>1354.83</v>
      </c>
      <c r="R72" s="137"/>
    </row>
    <row r="73" ht="13.499794" customHeight="1" x14ac:dyDescent="0.15" spans="1:2"/>
    <row r="74" ht="13.499794" customHeight="1" x14ac:dyDescent="0.15" spans="1:18">
      <c r="A74" s="154"/>
      <c r="B74" s="177" t="s">
        <v>123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</row>
    <row r="75" ht="13.499794" customHeight="1" x14ac:dyDescent="0.15" spans="1:18">
      <c r="A75" s="154"/>
      <c r="B75" s="178" t="s">
        <v>1</v>
      </c>
      <c r="C75" s="178"/>
      <c r="D75" s="178"/>
      <c r="E75" s="178"/>
      <c r="F75" s="178"/>
      <c r="G75" s="178"/>
      <c r="H75" s="178"/>
      <c r="I75" s="178"/>
      <c r="J75" s="179" t="s">
        <v>124</v>
      </c>
      <c r="K75" s="179"/>
      <c r="L75" s="179"/>
      <c r="M75" s="179"/>
      <c r="N75" s="179"/>
      <c r="O75" s="179"/>
      <c r="P75" s="179"/>
      <c r="Q75" s="179"/>
      <c r="R75" s="179"/>
    </row>
    <row r="76" ht="13.799789" customHeight="1" x14ac:dyDescent="0.15" spans="1:18">
      <c r="A76" s="176" t="s">
        <v>3</v>
      </c>
      <c r="B76" s="176" t="s">
        <v>4</v>
      </c>
      <c r="C76" s="176" t="s">
        <v>5</v>
      </c>
      <c r="D76" s="176" t="s">
        <v>6</v>
      </c>
      <c r="E76" s="176" t="s">
        <v>7</v>
      </c>
      <c r="F76" s="176" t="s">
        <v>8</v>
      </c>
      <c r="G76" s="176" t="s">
        <v>9</v>
      </c>
      <c r="H76" s="176" t="s">
        <v>10</v>
      </c>
      <c r="I76" s="180" t="s">
        <v>11</v>
      </c>
      <c r="J76" s="176" t="s">
        <v>12</v>
      </c>
      <c r="K76" s="176" t="s">
        <v>13</v>
      </c>
      <c r="L76" s="176" t="s">
        <v>14</v>
      </c>
      <c r="M76" s="176" t="s">
        <v>15</v>
      </c>
      <c r="N76" s="176" t="s">
        <v>16</v>
      </c>
      <c r="O76" s="176"/>
      <c r="P76" s="176"/>
      <c r="Q76" s="180"/>
      <c r="R76" s="176" t="s">
        <v>17</v>
      </c>
    </row>
    <row r="77" ht="52.799194" customHeight="1" x14ac:dyDescent="0.15" spans="1:18">
      <c r="A77" s="176"/>
      <c r="B77" s="176"/>
      <c r="C77" s="176"/>
      <c r="D77" s="176"/>
      <c r="E77" s="176"/>
      <c r="F77" s="176"/>
      <c r="G77" s="176"/>
      <c r="H77" s="176"/>
      <c r="I77" s="180"/>
      <c r="J77" s="176"/>
      <c r="K77" s="176"/>
      <c r="L77" s="176"/>
      <c r="M77" s="176"/>
      <c r="N77" s="176"/>
      <c r="O77" s="143" t="s">
        <v>18</v>
      </c>
      <c r="P77" s="143" t="s">
        <v>19</v>
      </c>
      <c r="Q77" s="151" t="s">
        <v>20</v>
      </c>
      <c r="R77" s="176"/>
    </row>
    <row r="78" ht="39.599396" customHeight="1" x14ac:dyDescent="0.15" spans="1:18">
      <c r="A78" s="148" t="s">
        <v>21</v>
      </c>
      <c r="B78" s="145" t="s">
        <v>72</v>
      </c>
      <c r="C78" s="147" t="s">
        <v>47</v>
      </c>
      <c r="D78" s="146" t="s">
        <v>24</v>
      </c>
      <c r="E78" s="143" t="s">
        <v>25</v>
      </c>
      <c r="F78" s="143" t="s">
        <v>73</v>
      </c>
      <c r="G78" s="145">
        <v>18</v>
      </c>
      <c r="H78" s="144" t="s">
        <v>74</v>
      </c>
      <c r="I78" s="144" t="s">
        <v>75</v>
      </c>
      <c r="J78" s="144" t="s">
        <v>29</v>
      </c>
      <c r="K78" s="144" t="s">
        <v>125</v>
      </c>
      <c r="L78" s="143" t="s">
        <v>77</v>
      </c>
      <c r="M78" s="143" t="s">
        <v>78</v>
      </c>
      <c r="N78" s="142">
        <v>1365</v>
      </c>
      <c r="O78" s="138">
        <f>N78*0.5</f>
        <v>682.5</v>
      </c>
      <c r="P78" s="138">
        <f>N78*0.4</f>
        <v>546</v>
      </c>
      <c r="Q78" s="83">
        <f>N78*0.1</f>
        <v>136.5</v>
      </c>
      <c r="R78" s="141"/>
    </row>
    <row r="79" ht="26.399597" customHeight="1" x14ac:dyDescent="0.15" spans="1:18">
      <c r="A79" s="148" t="s">
        <v>33</v>
      </c>
      <c r="B79" s="145" t="s">
        <v>80</v>
      </c>
      <c r="C79" s="147" t="s">
        <v>23</v>
      </c>
      <c r="D79" s="146" t="s">
        <v>24</v>
      </c>
      <c r="E79" s="143" t="s">
        <v>81</v>
      </c>
      <c r="F79" s="143" t="s">
        <v>82</v>
      </c>
      <c r="G79" s="145">
        <v>18</v>
      </c>
      <c r="H79" s="144" t="s">
        <v>83</v>
      </c>
      <c r="I79" s="144" t="s">
        <v>84</v>
      </c>
      <c r="J79" s="144" t="s">
        <v>29</v>
      </c>
      <c r="K79" s="144" t="s">
        <v>125</v>
      </c>
      <c r="L79" s="143" t="s">
        <v>77</v>
      </c>
      <c r="M79" s="143" t="s">
        <v>78</v>
      </c>
      <c r="N79" s="142">
        <v>1365</v>
      </c>
      <c r="O79" s="138">
        <f>N79*0.5</f>
        <v>682.5</v>
      </c>
      <c r="P79" s="138">
        <f>N79*0.4</f>
        <v>546</v>
      </c>
      <c r="Q79" s="83">
        <f>N79*0.1</f>
        <v>136.5</v>
      </c>
      <c r="R79" s="141"/>
    </row>
    <row r="80" ht="39.599396" customHeight="1" x14ac:dyDescent="0.15" spans="1:18">
      <c r="A80" s="148" t="s">
        <v>36</v>
      </c>
      <c r="B80" s="145" t="s">
        <v>85</v>
      </c>
      <c r="C80" s="147" t="s">
        <v>23</v>
      </c>
      <c r="D80" s="146" t="s">
        <v>24</v>
      </c>
      <c r="E80" s="143" t="s">
        <v>25</v>
      </c>
      <c r="F80" s="143" t="s">
        <v>86</v>
      </c>
      <c r="G80" s="145">
        <v>20</v>
      </c>
      <c r="H80" s="144" t="s">
        <v>83</v>
      </c>
      <c r="I80" s="144" t="s">
        <v>84</v>
      </c>
      <c r="J80" s="144" t="s">
        <v>29</v>
      </c>
      <c r="K80" s="144" t="s">
        <v>125</v>
      </c>
      <c r="L80" s="143" t="s">
        <v>77</v>
      </c>
      <c r="M80" s="143" t="s">
        <v>78</v>
      </c>
      <c r="N80" s="142">
        <v>1516.67</v>
      </c>
      <c r="O80" s="138">
        <v>758.33</v>
      </c>
      <c r="P80" s="138">
        <f>N80*0.4</f>
        <v>606.67</v>
      </c>
      <c r="Q80" s="83">
        <f>N80*0.1</f>
        <v>151.67000000000002</v>
      </c>
      <c r="R80" s="141"/>
    </row>
    <row r="81" ht="39.599396" customHeight="1" x14ac:dyDescent="0.15" spans="1:18">
      <c r="A81" s="148" t="s">
        <v>39</v>
      </c>
      <c r="B81" s="145" t="s">
        <v>88</v>
      </c>
      <c r="C81" s="147" t="s">
        <v>23</v>
      </c>
      <c r="D81" s="146" t="s">
        <v>24</v>
      </c>
      <c r="E81" s="143" t="s">
        <v>81</v>
      </c>
      <c r="F81" s="143" t="s">
        <v>89</v>
      </c>
      <c r="G81" s="145">
        <v>18</v>
      </c>
      <c r="H81" s="144" t="s">
        <v>74</v>
      </c>
      <c r="I81" s="144" t="s">
        <v>75</v>
      </c>
      <c r="J81" s="144" t="s">
        <v>29</v>
      </c>
      <c r="K81" s="144" t="s">
        <v>125</v>
      </c>
      <c r="L81" s="143" t="s">
        <v>77</v>
      </c>
      <c r="M81" s="143" t="s">
        <v>78</v>
      </c>
      <c r="N81" s="142">
        <v>1365</v>
      </c>
      <c r="O81" s="138">
        <f>N81*0.5</f>
        <v>682.5</v>
      </c>
      <c r="P81" s="138">
        <f>N81*0.4</f>
        <v>546</v>
      </c>
      <c r="Q81" s="83">
        <f>N81*0.1</f>
        <v>136.5</v>
      </c>
      <c r="R81" s="141"/>
    </row>
    <row r="82" ht="26.399597" customHeight="1" x14ac:dyDescent="0.15" spans="1:18">
      <c r="A82" s="148" t="s">
        <v>42</v>
      </c>
      <c r="B82" s="147" t="s">
        <v>91</v>
      </c>
      <c r="C82" s="147" t="s">
        <v>23</v>
      </c>
      <c r="D82" s="146" t="s">
        <v>24</v>
      </c>
      <c r="E82" s="143" t="s">
        <v>25</v>
      </c>
      <c r="F82" s="143" t="s">
        <v>92</v>
      </c>
      <c r="G82" s="145">
        <v>16</v>
      </c>
      <c r="H82" s="144" t="s">
        <v>93</v>
      </c>
      <c r="I82" s="144" t="s">
        <v>94</v>
      </c>
      <c r="J82" s="144" t="s">
        <v>29</v>
      </c>
      <c r="K82" s="144" t="s">
        <v>125</v>
      </c>
      <c r="L82" s="143" t="s">
        <v>77</v>
      </c>
      <c r="M82" s="143" t="s">
        <v>78</v>
      </c>
      <c r="N82" s="142">
        <v>1213.33</v>
      </c>
      <c r="O82" s="138">
        <f>N82*0.5</f>
        <v>606.67</v>
      </c>
      <c r="P82" s="138">
        <f>N82*0.4</f>
        <v>485.33</v>
      </c>
      <c r="Q82" s="83">
        <f>N82*0.1</f>
        <v>121.33</v>
      </c>
      <c r="R82" s="141"/>
    </row>
    <row r="83" ht="26.399597" customHeight="1" x14ac:dyDescent="0.15" spans="1:18">
      <c r="A83" s="148" t="s">
        <v>45</v>
      </c>
      <c r="B83" s="147" t="s">
        <v>96</v>
      </c>
      <c r="C83" s="147" t="s">
        <v>23</v>
      </c>
      <c r="D83" s="146" t="s">
        <v>24</v>
      </c>
      <c r="E83" s="143" t="s">
        <v>25</v>
      </c>
      <c r="F83" s="143" t="s">
        <v>97</v>
      </c>
      <c r="G83" s="145">
        <v>18</v>
      </c>
      <c r="H83" s="144" t="s">
        <v>74</v>
      </c>
      <c r="I83" s="144" t="s">
        <v>75</v>
      </c>
      <c r="J83" s="144" t="s">
        <v>29</v>
      </c>
      <c r="K83" s="144" t="s">
        <v>125</v>
      </c>
      <c r="L83" s="143" t="s">
        <v>77</v>
      </c>
      <c r="M83" s="143" t="s">
        <v>78</v>
      </c>
      <c r="N83" s="142">
        <v>1365</v>
      </c>
      <c r="O83" s="138">
        <f>N83*0.5</f>
        <v>682.5</v>
      </c>
      <c r="P83" s="138">
        <f>N83*0.4</f>
        <v>546</v>
      </c>
      <c r="Q83" s="83">
        <f>N83*0.1</f>
        <v>136.5</v>
      </c>
      <c r="R83" s="141"/>
    </row>
    <row r="84" ht="26.399597" customHeight="1" x14ac:dyDescent="0.15" spans="1:18">
      <c r="A84" s="148" t="s">
        <v>50</v>
      </c>
      <c r="B84" s="147" t="s">
        <v>109</v>
      </c>
      <c r="C84" s="147" t="s">
        <v>23</v>
      </c>
      <c r="D84" s="146" t="s">
        <v>24</v>
      </c>
      <c r="E84" s="143" t="s">
        <v>25</v>
      </c>
      <c r="F84" s="143" t="s">
        <v>110</v>
      </c>
      <c r="G84" s="145">
        <v>20</v>
      </c>
      <c r="H84" s="144" t="s">
        <v>111</v>
      </c>
      <c r="I84" s="144" t="s">
        <v>112</v>
      </c>
      <c r="J84" s="144" t="s">
        <v>29</v>
      </c>
      <c r="K84" s="144" t="s">
        <v>125</v>
      </c>
      <c r="L84" s="143" t="s">
        <v>77</v>
      </c>
      <c r="M84" s="143" t="s">
        <v>78</v>
      </c>
      <c r="N84" s="142">
        <v>1516.67</v>
      </c>
      <c r="O84" s="138">
        <v>758.33</v>
      </c>
      <c r="P84" s="138">
        <f>N84*0.4</f>
        <v>606.67</v>
      </c>
      <c r="Q84" s="83">
        <f>N84*0.1</f>
        <v>151.67000000000002</v>
      </c>
      <c r="R84" s="141"/>
    </row>
    <row r="85" ht="14.999771" customHeight="1" x14ac:dyDescent="0.15" spans="1:18">
      <c r="A85" s="140" t="s">
        <v>114</v>
      </c>
      <c r="B85" s="137"/>
      <c r="C85" s="137"/>
      <c r="D85" s="137"/>
      <c r="E85" s="137"/>
      <c r="F85" s="137"/>
      <c r="G85" s="140" t="s">
        <v>126</v>
      </c>
      <c r="H85" s="137"/>
      <c r="I85" s="137"/>
      <c r="J85" s="137"/>
      <c r="K85" s="137"/>
      <c r="L85" s="137"/>
      <c r="M85" s="137"/>
      <c r="N85" s="142">
        <v>9706.67</v>
      </c>
      <c r="O85" s="138">
        <v>4853.33</v>
      </c>
      <c r="P85" s="138">
        <v>3882.67</v>
      </c>
      <c r="Q85" s="83">
        <v>970.67</v>
      </c>
      <c r="R85" s="137"/>
    </row>
  </sheetData>
  <mergeCells count="76">
    <mergeCell ref="A3:A4"/>
    <mergeCell ref="B3:B4"/>
    <mergeCell ref="C3:C4"/>
    <mergeCell ref="D3:D4"/>
    <mergeCell ref="E3:E4"/>
    <mergeCell ref="L3:L4"/>
    <mergeCell ref="M3:M4"/>
    <mergeCell ref="N3:N4"/>
    <mergeCell ref="R3:R4"/>
    <mergeCell ref="B1:R1"/>
    <mergeCell ref="B2:I2"/>
    <mergeCell ref="J2:R2"/>
    <mergeCell ref="O3:Q3"/>
    <mergeCell ref="F3:F4"/>
    <mergeCell ref="G3:G4"/>
    <mergeCell ref="H3:H4"/>
    <mergeCell ref="I3:I4"/>
    <mergeCell ref="J3:J4"/>
    <mergeCell ref="K3:K4"/>
    <mergeCell ref="A27:A28"/>
    <mergeCell ref="B27:B28"/>
    <mergeCell ref="C27:C28"/>
    <mergeCell ref="D27:D28"/>
    <mergeCell ref="E27:E28"/>
    <mergeCell ref="L27:L28"/>
    <mergeCell ref="M27:M28"/>
    <mergeCell ref="N27:N28"/>
    <mergeCell ref="R27:R28"/>
    <mergeCell ref="B25:R25"/>
    <mergeCell ref="B26:I26"/>
    <mergeCell ref="J26:R26"/>
    <mergeCell ref="O27:Q27"/>
    <mergeCell ref="F27:F28"/>
    <mergeCell ref="G27:G28"/>
    <mergeCell ref="H27:H28"/>
    <mergeCell ref="I27:I28"/>
    <mergeCell ref="J27:J28"/>
    <mergeCell ref="K27:K28"/>
    <mergeCell ref="A52:A53"/>
    <mergeCell ref="B52:B53"/>
    <mergeCell ref="C52:C53"/>
    <mergeCell ref="D52:D53"/>
    <mergeCell ref="E52:E53"/>
    <mergeCell ref="L52:L53"/>
    <mergeCell ref="M52:M53"/>
    <mergeCell ref="N52:N53"/>
    <mergeCell ref="R52:R53"/>
    <mergeCell ref="B50:R50"/>
    <mergeCell ref="B51:I51"/>
    <mergeCell ref="J51:R51"/>
    <mergeCell ref="O52:Q52"/>
    <mergeCell ref="F52:F53"/>
    <mergeCell ref="G52:G53"/>
    <mergeCell ref="H52:H53"/>
    <mergeCell ref="I52:I53"/>
    <mergeCell ref="J52:J53"/>
    <mergeCell ref="K52:K53"/>
    <mergeCell ref="L76:L77"/>
    <mergeCell ref="M76:M77"/>
    <mergeCell ref="N76:N77"/>
    <mergeCell ref="R76:R77"/>
    <mergeCell ref="B74:R74"/>
    <mergeCell ref="B75:I75"/>
    <mergeCell ref="J75:R75"/>
    <mergeCell ref="O76:Q76"/>
    <mergeCell ref="F76:F77"/>
    <mergeCell ref="G76:G77"/>
    <mergeCell ref="H76:H77"/>
    <mergeCell ref="I76:I77"/>
    <mergeCell ref="J76:J77"/>
    <mergeCell ref="K76:K77"/>
    <mergeCell ref="A76:A77"/>
    <mergeCell ref="B76:B77"/>
    <mergeCell ref="C76:C77"/>
    <mergeCell ref="D76:D77"/>
    <mergeCell ref="E76:E77"/>
  </mergeCells>
  <phoneticPr fontId="0" type="noConversion"/>
  <pageMargins left="0.6992181455056499" right="0.6992181455056499" top="0.7499062639521802" bottom="0.7499062639521802" header="0.2999625102741512" footer="0.2999625102741512"/>
  <pageSetup paperSize="9" scale="67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张璐</dc:creator>
  <cp:lastModifiedBy>lost baby</cp:lastModifiedBy>
  <cp:revision>0</cp:revision>
  <cp:lastPrinted>2023-04-04T06:57:43Z</cp:lastPrinted>
  <dcterms:created xsi:type="dcterms:W3CDTF">2020-12-22T15:49:00Z</dcterms:created>
  <dcterms:modified xsi:type="dcterms:W3CDTF">2023-12-15T01:51:47Z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2052-11.1.0.10938</vt:lpwstr>
  </property>
  <property fmtid="{D5CDD505-2E9C-101B-9397-08002B2CF9AE}" pid="3" name="ICV">
    <vt:lpwstr>0999C4A41496412D8572278358928B02</vt:lpwstr>
  </property>
</Properties>
</file>