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240" yWindow="255" windowWidth="14805" windowHeight="7860"/>
  </bookViews>
  <sheets>
    <sheet name="项目清单" sheetId="6" r:id="rId1"/>
  </sheets>
  <definedNames>
    <definedName name="_xlnm._FilterDatabase" localSheetId="0" hidden="1">项目清单!$A$3:$H$135</definedName>
    <definedName name="_xlnm.Print_Titles" localSheetId="0">项目清单!$3:$3</definedName>
  </definedNames>
  <calcPr calcId="125725"/>
</workbook>
</file>

<file path=xl/calcChain.xml><?xml version="1.0" encoding="utf-8"?>
<calcChain xmlns="http://schemas.openxmlformats.org/spreadsheetml/2006/main">
  <c r="E85" i="6"/>
  <c r="E93"/>
  <c r="E76"/>
  <c r="E71"/>
  <c r="E6"/>
  <c r="E50"/>
  <c r="E111" l="1"/>
  <c r="E126"/>
  <c r="E105" l="1"/>
  <c r="E35"/>
  <c r="E70" l="1"/>
  <c r="E134"/>
  <c r="E132"/>
  <c r="E48"/>
  <c r="E5" s="1"/>
  <c r="E4" l="1"/>
</calcChain>
</file>

<file path=xl/sharedStrings.xml><?xml version="1.0" encoding="utf-8"?>
<sst xmlns="http://schemas.openxmlformats.org/spreadsheetml/2006/main" count="678" uniqueCount="331">
  <si>
    <t>项目类别</t>
  </si>
  <si>
    <t>实施地点</t>
  </si>
  <si>
    <t>安排资金（万元）</t>
  </si>
  <si>
    <t>资金来源</t>
  </si>
  <si>
    <t>附件3</t>
    <phoneticPr fontId="2" type="noConversion"/>
  </si>
  <si>
    <t>责任部门</t>
    <phoneticPr fontId="2" type="noConversion"/>
  </si>
  <si>
    <t>项目名称</t>
    <phoneticPr fontId="2" type="noConversion"/>
  </si>
  <si>
    <t>建设任务</t>
    <phoneticPr fontId="2" type="noConversion"/>
  </si>
  <si>
    <t>进度计划</t>
    <phoneticPr fontId="2" type="noConversion"/>
  </si>
  <si>
    <t>全县166个贫困村</t>
  </si>
  <si>
    <t>总计</t>
  </si>
  <si>
    <t>—</t>
  </si>
  <si>
    <t>一、产业扶贫建设</t>
  </si>
  <si>
    <t>产德乡北水峪村曲阳县丽景种植农民专业合作社</t>
    <phoneticPr fontId="12" type="noConversion"/>
  </si>
  <si>
    <t>党城乡党城村曲阳瑞犇养殖农民专业合作社</t>
    <phoneticPr fontId="12" type="noConversion"/>
  </si>
  <si>
    <t>畜牧局</t>
    <phoneticPr fontId="12" type="noConversion"/>
  </si>
  <si>
    <t>农业局</t>
    <phoneticPr fontId="12" type="noConversion"/>
  </si>
  <si>
    <t>郎家庄乡干河铺村曲阳县弘澳制链有限公司</t>
    <phoneticPr fontId="12" type="noConversion"/>
  </si>
  <si>
    <t>工信局</t>
    <phoneticPr fontId="12" type="noConversion"/>
  </si>
  <si>
    <t>北台乡岸上村景辉服装加工有限公司</t>
  </si>
  <si>
    <t>北台乡张家峪村景业服装加工有限公司</t>
  </si>
  <si>
    <t>北台乡韩家峪村曲阳县鑫光服装加工厂</t>
  </si>
  <si>
    <t>孝墓乡北孝墓村闫窑粗瓷加工厂</t>
    <phoneticPr fontId="12" type="noConversion"/>
  </si>
  <si>
    <t>孝墓乡北孝墓村曲阳东山箱包加工厂</t>
    <phoneticPr fontId="12" type="noConversion"/>
  </si>
  <si>
    <t>范家庄乡虎山村盈润农宅文化旅游专业合作社</t>
    <phoneticPr fontId="12" type="noConversion"/>
  </si>
  <si>
    <t>羊平镇翰鼎雕塑集团</t>
    <phoneticPr fontId="12" type="noConversion"/>
  </si>
  <si>
    <t>晓林镇中佐村润立雕塑石材有限公司</t>
    <phoneticPr fontId="12" type="noConversion"/>
  </si>
  <si>
    <t>邸村镇留百户村曲阳县秦泰石材雕塑有限公司</t>
    <phoneticPr fontId="12" type="noConversion"/>
  </si>
  <si>
    <t>文德镇王台村北村河北跃轩园林雕刻工程有限公司</t>
    <phoneticPr fontId="12" type="noConversion"/>
  </si>
  <si>
    <t>文德镇东诸侯村曲阳县丰硕石材雕刻有限公司</t>
    <phoneticPr fontId="12" type="noConversion"/>
  </si>
  <si>
    <t>文德镇东诸侯村曲阳县恒通石材雕刻有限公司</t>
    <phoneticPr fontId="12" type="noConversion"/>
  </si>
  <si>
    <t>文德镇刘堡内村曲阳县乾博石材雕刻有限公司</t>
    <phoneticPr fontId="12" type="noConversion"/>
  </si>
  <si>
    <t>文德镇穆台北村曲阳县神雕雕塑有限公司</t>
    <phoneticPr fontId="12" type="noConversion"/>
  </si>
  <si>
    <t>文德镇王台北村曲阳县途盛雕刻石材厂</t>
    <phoneticPr fontId="12" type="noConversion"/>
  </si>
  <si>
    <t>文德镇王台北村曲阳县王台北大理石雕刻厂</t>
    <phoneticPr fontId="12" type="noConversion"/>
  </si>
  <si>
    <t>文德镇东河流村曲阳县远洋食材雕刻有限公司</t>
    <phoneticPr fontId="12" type="noConversion"/>
  </si>
  <si>
    <t>二、基础设施建设</t>
  </si>
  <si>
    <t>（一）水利建设</t>
  </si>
  <si>
    <t>孝墓乡东沟村、孙砂侯村、齐村镇东沙湾村、庄窠乡北苏家峪村、产德乡北水峪村</t>
    <phoneticPr fontId="12" type="noConversion"/>
  </si>
  <si>
    <t>贫困村内</t>
    <phoneticPr fontId="12" type="noConversion"/>
  </si>
  <si>
    <t>交通局</t>
    <phoneticPr fontId="12" type="noConversion"/>
  </si>
  <si>
    <t>郎家庄乡北中佐村</t>
    <phoneticPr fontId="12" type="noConversion"/>
  </si>
  <si>
    <t>（三）农业基础设施建设</t>
    <phoneticPr fontId="12" type="noConversion"/>
  </si>
  <si>
    <t>农发办</t>
    <phoneticPr fontId="12" type="noConversion"/>
  </si>
  <si>
    <t>灵山镇燕南沟</t>
    <phoneticPr fontId="12" type="noConversion"/>
  </si>
  <si>
    <t>（四）贫困村综合性文化服务中心建设</t>
    <phoneticPr fontId="12" type="noConversion"/>
  </si>
  <si>
    <t>范家庄乡、齐村镇、邸村镇等乡镇青山、北赤岸、李家庄等14个村</t>
    <phoneticPr fontId="12" type="noConversion"/>
  </si>
  <si>
    <t>范家庄乡、齐村镇等乡镇青山、东沙湾、内河等27个村</t>
    <phoneticPr fontId="12" type="noConversion"/>
  </si>
  <si>
    <t>全县151个贫困村</t>
    <phoneticPr fontId="12" type="noConversion"/>
  </si>
  <si>
    <t>郎家庄乡下庄村</t>
    <phoneticPr fontId="12" type="noConversion"/>
  </si>
  <si>
    <t>产德乡胡家咀村</t>
    <phoneticPr fontId="12" type="noConversion"/>
  </si>
  <si>
    <t>住建局</t>
    <phoneticPr fontId="12" type="noConversion"/>
  </si>
  <si>
    <t>（七）电力配套设施建设</t>
    <phoneticPr fontId="12" type="noConversion"/>
  </si>
  <si>
    <t>扶贫办</t>
    <phoneticPr fontId="12" type="noConversion"/>
  </si>
  <si>
    <t>旅游扶贫</t>
  </si>
  <si>
    <t>旅游扶贫</t>
    <phoneticPr fontId="2" type="noConversion"/>
  </si>
  <si>
    <t>2018年第二批贫困村综合性文化服务中心建设</t>
    <phoneticPr fontId="2" type="noConversion"/>
  </si>
  <si>
    <t>为全县贫困村采购一批图书。</t>
    <phoneticPr fontId="12" type="noConversion"/>
  </si>
  <si>
    <t>为27个贫困村配备27套图书架。</t>
    <phoneticPr fontId="12" type="noConversion"/>
  </si>
  <si>
    <t>贫困村文化广场建设补贴</t>
    <phoneticPr fontId="2" type="noConversion"/>
  </si>
  <si>
    <t>孝墓乡东沟村曲阳硕博种植合作社</t>
    <phoneticPr fontId="2" type="noConversion"/>
  </si>
  <si>
    <t>孝墓乡柳树沟村璟旭种植农民专业合作社</t>
    <phoneticPr fontId="2" type="noConversion"/>
  </si>
  <si>
    <t>产业扶贫</t>
    <phoneticPr fontId="2" type="noConversion"/>
  </si>
  <si>
    <t>基础设施</t>
    <phoneticPr fontId="2" type="noConversion"/>
  </si>
  <si>
    <t>东旺乡王家屯、路庄子乡王羊村、北台乡超树龄、产德乡中佐村</t>
    <phoneticPr fontId="12" type="noConversion"/>
  </si>
  <si>
    <t>建档立卡贫困学生中、高等职业教育补助。</t>
    <phoneticPr fontId="2" type="noConversion"/>
  </si>
  <si>
    <t>雨露计划</t>
    <phoneticPr fontId="2" type="noConversion"/>
  </si>
  <si>
    <t>林业局</t>
    <phoneticPr fontId="12" type="noConversion"/>
  </si>
  <si>
    <t>产德乡北水峪村曲阳县森阳种植农民专业合作社</t>
    <phoneticPr fontId="12" type="noConversion"/>
  </si>
  <si>
    <t>产德乡北水峪村曲阳县景绿种植农民专业合作社</t>
    <phoneticPr fontId="12" type="noConversion"/>
  </si>
  <si>
    <t>东旺乡支曹村曲阳县宏德农业开发有限公司</t>
    <phoneticPr fontId="12" type="noConversion"/>
  </si>
  <si>
    <t>产德乡黄台村曲阳县信合养殖农民专业合作社</t>
    <phoneticPr fontId="12" type="noConversion"/>
  </si>
  <si>
    <t>庄窠乡洪山村河北腾远畜牧有限公司</t>
    <phoneticPr fontId="12" type="noConversion"/>
  </si>
  <si>
    <t>北台乡张家峪村河北天运养殖有限公司</t>
    <phoneticPr fontId="12" type="noConversion"/>
  </si>
  <si>
    <t>下河乡李家马村曲阳县旭日养殖场</t>
    <phoneticPr fontId="12" type="noConversion"/>
  </si>
  <si>
    <t>灵山镇杏子沟村中药材种植观光园</t>
    <phoneticPr fontId="12" type="noConversion"/>
  </si>
  <si>
    <t>北台乡韩家峪村曲阳县缝顺箱包加工厂</t>
    <phoneticPr fontId="12" type="noConversion"/>
  </si>
  <si>
    <t>东旺乡辛庄村兴达制衣有限公司</t>
    <phoneticPr fontId="12" type="noConversion"/>
  </si>
  <si>
    <t>齐村镇迈岭村曲阳县晁沂帽子加工厂</t>
    <phoneticPr fontId="12" type="noConversion"/>
  </si>
  <si>
    <t>齐村镇桃户地村曲阳县美利德箱包有限公司</t>
    <phoneticPr fontId="12" type="noConversion"/>
  </si>
  <si>
    <t>邸村镇西邸村兴乐达鞋服加工</t>
    <phoneticPr fontId="12" type="noConversion"/>
  </si>
  <si>
    <t>孝墓乡孙家庄村箱包加工厂</t>
    <phoneticPr fontId="12" type="noConversion"/>
  </si>
  <si>
    <t>文化文物旅游局</t>
    <phoneticPr fontId="12" type="noConversion"/>
  </si>
  <si>
    <t>雕刻办</t>
    <phoneticPr fontId="12" type="noConversion"/>
  </si>
  <si>
    <t>邸村镇留百户村河北龙云雕刻石材有限公司</t>
    <phoneticPr fontId="12" type="noConversion"/>
  </si>
  <si>
    <t>水利局</t>
    <phoneticPr fontId="12" type="noConversion"/>
  </si>
  <si>
    <t>（二）道路建设</t>
    <phoneticPr fontId="12" type="noConversion"/>
  </si>
  <si>
    <t>邸村镇北洼里、南洼里、产德乡彭家庄村</t>
    <phoneticPr fontId="12" type="noConversion"/>
  </si>
  <si>
    <t>为14个贫困村配备14套图书阅览桌凳。</t>
    <phoneticPr fontId="12" type="noConversion"/>
  </si>
  <si>
    <r>
      <t>为</t>
    </r>
    <r>
      <rPr>
        <sz val="11"/>
        <color indexed="8"/>
        <rFont val="宋体"/>
        <family val="3"/>
        <charset val="134"/>
      </rPr>
      <t>47个贫困村制作宣传长廊，对104个贫困村的长廊进行维修及更新。</t>
    </r>
    <phoneticPr fontId="12" type="noConversion"/>
  </si>
  <si>
    <t>四、项目管理费</t>
    <phoneticPr fontId="12" type="noConversion"/>
  </si>
  <si>
    <t>项目管理费</t>
    <phoneticPr fontId="2" type="noConversion"/>
  </si>
  <si>
    <t>项目前期评估论证、跟踪审计、监督检查等</t>
    <phoneticPr fontId="2" type="noConversion"/>
  </si>
  <si>
    <t>北台乡枣台村曲阳县枣台种植农民专业合作社</t>
    <phoneticPr fontId="12" type="noConversion"/>
  </si>
  <si>
    <t>产德乡胡家咀村曲阳曲丹种植农民专业合作社</t>
    <phoneticPr fontId="12" type="noConversion"/>
  </si>
  <si>
    <t>下河乡王坡子村曲阳县森旺种植农民专业合作社</t>
    <phoneticPr fontId="2" type="noConversion"/>
  </si>
  <si>
    <t>林业局</t>
    <phoneticPr fontId="2" type="noConversion"/>
  </si>
  <si>
    <t>下河乡下河村泽琪种植农民专业合作社</t>
    <phoneticPr fontId="2" type="noConversion"/>
  </si>
  <si>
    <t>产业扶贫</t>
    <phoneticPr fontId="2" type="noConversion"/>
  </si>
  <si>
    <t>文德镇砂道村曲阳县砂道石材雕塑有限公司</t>
    <phoneticPr fontId="2" type="noConversion"/>
  </si>
  <si>
    <t>基础设施</t>
    <phoneticPr fontId="2" type="noConversion"/>
  </si>
  <si>
    <t>孝墓乡孙家庄村</t>
    <phoneticPr fontId="2" type="noConversion"/>
  </si>
  <si>
    <t>中尚石材雕刻</t>
    <phoneticPr fontId="2" type="noConversion"/>
  </si>
  <si>
    <t>河北省曲阳陈氏定窑瓷业有限公司</t>
    <phoneticPr fontId="2" type="noConversion"/>
  </si>
  <si>
    <t>产德乡西相如村曲阳县连和养殖有限公司</t>
    <phoneticPr fontId="2" type="noConversion"/>
  </si>
  <si>
    <t>中央2018年农业生产发展资金</t>
    <phoneticPr fontId="2" type="noConversion"/>
  </si>
  <si>
    <r>
      <t>孝墓乡等9个乡镇</t>
    </r>
    <r>
      <rPr>
        <sz val="11"/>
        <rFont val="宋体"/>
        <family val="3"/>
        <charset val="134"/>
      </rPr>
      <t>34个贫困村</t>
    </r>
    <phoneticPr fontId="2" type="noConversion"/>
  </si>
  <si>
    <t>市级2018年市级财政专项扶贫资金</t>
    <phoneticPr fontId="2" type="noConversion"/>
  </si>
  <si>
    <t>中央2018年农业资源及生态保护补助资金</t>
    <phoneticPr fontId="2" type="noConversion"/>
  </si>
  <si>
    <t>省级2018年省级现代农业生产发展资金</t>
    <phoneticPr fontId="2" type="noConversion"/>
  </si>
  <si>
    <t>中央2018年中央农村综合改革转移支付资金</t>
    <phoneticPr fontId="2" type="noConversion"/>
  </si>
  <si>
    <t>省级2018年省级乳粉业发展专项资金</t>
    <phoneticPr fontId="2" type="noConversion"/>
  </si>
  <si>
    <t>中央2018年中央财政林业改革发展补助资金</t>
    <phoneticPr fontId="2" type="noConversion"/>
  </si>
  <si>
    <t>中央2018年车购税收入补助地方资金（第三批）项目支出预算</t>
  </si>
  <si>
    <t>中央调整及下达2018中央财政农业综合开发资金</t>
    <phoneticPr fontId="2" type="noConversion"/>
  </si>
  <si>
    <t>三、教育扶贫建设</t>
    <phoneticPr fontId="12" type="noConversion"/>
  </si>
  <si>
    <t>（五）旅游扶贫建设</t>
    <phoneticPr fontId="12" type="noConversion"/>
  </si>
  <si>
    <t>（六）危房改造建设</t>
    <phoneticPr fontId="12" type="noConversion"/>
  </si>
  <si>
    <t>基础设施</t>
    <phoneticPr fontId="2" type="noConversion"/>
  </si>
  <si>
    <t>生活生产电力配套设施建设。</t>
    <phoneticPr fontId="2" type="noConversion"/>
  </si>
  <si>
    <t>省级2018年省级财政扶贫专项资金（第一批）</t>
  </si>
  <si>
    <t>北台乡韩家峪村曲阳县恒祥种植园</t>
    <phoneticPr fontId="12" type="noConversion"/>
  </si>
  <si>
    <t>北台乡韩家峪村福蕊源种植园</t>
    <phoneticPr fontId="12" type="noConversion"/>
  </si>
  <si>
    <t>齐村镇南雅握村曲阳县创通农业开发有限公司</t>
    <phoneticPr fontId="12" type="noConversion"/>
  </si>
  <si>
    <t>孝墓乡孙家庄村恒康伟业农副产品加工</t>
    <phoneticPr fontId="12" type="noConversion"/>
  </si>
  <si>
    <t>省级2018年省级农业产业发展专项资金</t>
    <phoneticPr fontId="2" type="noConversion"/>
  </si>
  <si>
    <t>县级扶贫专项资金</t>
    <phoneticPr fontId="2" type="noConversion"/>
  </si>
  <si>
    <t>中央2018年中央财政专项扶贫资金（扶贫发展专项）</t>
  </si>
  <si>
    <t xml:space="preserve"> 曲阳县2018年度统筹整合使用财政涉农资金项目清单</t>
    <phoneticPr fontId="2" type="noConversion"/>
  </si>
  <si>
    <t>文德镇穆台北村曲阳县华雕雕刻有限公司</t>
    <phoneticPr fontId="12" type="noConversion"/>
  </si>
  <si>
    <t>枣台种植农民专业合作社苗圃种植</t>
    <phoneticPr fontId="2" type="noConversion"/>
  </si>
  <si>
    <t>曲丹种植农民专业合作社苗圃管理</t>
    <phoneticPr fontId="2" type="noConversion"/>
  </si>
  <si>
    <t>曲阳县森阳种植农民专业合作社苗木管理</t>
    <phoneticPr fontId="2" type="noConversion"/>
  </si>
  <si>
    <t>曲阳县丽景种植农民专业合作社苗木管理</t>
    <phoneticPr fontId="2" type="noConversion"/>
  </si>
  <si>
    <t>曲阳县景绿种植农民专业合作社苗木管理</t>
    <phoneticPr fontId="2" type="noConversion"/>
  </si>
  <si>
    <t>曲阳硕博种植合作社果树管理</t>
    <phoneticPr fontId="2" type="noConversion"/>
  </si>
  <si>
    <t>孝墓乡柳树沟村</t>
    <phoneticPr fontId="12" type="noConversion"/>
  </si>
  <si>
    <t>璟旭种植农民专业合作社果树管理</t>
    <phoneticPr fontId="2" type="noConversion"/>
  </si>
  <si>
    <t>曲阳瑞犇养殖农民专业合作社养殖</t>
    <phoneticPr fontId="2" type="noConversion"/>
  </si>
  <si>
    <t>曲阳县宏德农业开发有限公司养殖</t>
    <phoneticPr fontId="2" type="noConversion"/>
  </si>
  <si>
    <t>曲阳县信合养殖农民专业合作社养殖</t>
    <phoneticPr fontId="2" type="noConversion"/>
  </si>
  <si>
    <t>河北腾远畜牧有限公司养殖</t>
    <phoneticPr fontId="2" type="noConversion"/>
  </si>
  <si>
    <t>西相如村曲阳县连和养殖有限公司养殖</t>
    <phoneticPr fontId="2" type="noConversion"/>
  </si>
  <si>
    <t>河北天运养殖有限公司养殖</t>
    <phoneticPr fontId="2" type="noConversion"/>
  </si>
  <si>
    <t>曲阳县旭日养殖场养殖</t>
    <phoneticPr fontId="2" type="noConversion"/>
  </si>
  <si>
    <t>曲阳县恒祥种植园中药材种植</t>
    <phoneticPr fontId="2" type="noConversion"/>
  </si>
  <si>
    <t>福蕊源种植园种植</t>
    <phoneticPr fontId="2" type="noConversion"/>
  </si>
  <si>
    <t>曲阳县创通农业开发有限公司种植</t>
    <phoneticPr fontId="2" type="noConversion"/>
  </si>
  <si>
    <t>恒康伟业农副产品加工农产品加工</t>
    <phoneticPr fontId="2" type="noConversion"/>
  </si>
  <si>
    <t>泽琪种植农民专业合作社中药材种植</t>
    <phoneticPr fontId="2" type="noConversion"/>
  </si>
  <si>
    <t>中药材种植观光园中药材种植</t>
    <phoneticPr fontId="2" type="noConversion"/>
  </si>
  <si>
    <t>曲阳县弘澳制链有限公司家庭手工业</t>
    <phoneticPr fontId="2" type="noConversion"/>
  </si>
  <si>
    <t>景辉服装加工有限公司家庭手工业</t>
    <phoneticPr fontId="2" type="noConversion"/>
  </si>
  <si>
    <t>景业服装加工有限公司家庭手工业</t>
    <phoneticPr fontId="2" type="noConversion"/>
  </si>
  <si>
    <t>曲阳县缝顺箱包加工厂家庭手工业</t>
    <phoneticPr fontId="2" type="noConversion"/>
  </si>
  <si>
    <t>曲阳县鑫光服装加工厂家庭手工业</t>
    <phoneticPr fontId="2" type="noConversion"/>
  </si>
  <si>
    <t>兴达制衣有限公司家庭手工业</t>
    <phoneticPr fontId="2" type="noConversion"/>
  </si>
  <si>
    <t>曲阳县晁沂帽子加工厂家庭手工业</t>
    <phoneticPr fontId="2" type="noConversion"/>
  </si>
  <si>
    <t>曲阳县美利德箱包有限公司家庭手工业</t>
    <phoneticPr fontId="2" type="noConversion"/>
  </si>
  <si>
    <t>兴乐达鞋服加工家庭手工业</t>
    <phoneticPr fontId="2" type="noConversion"/>
  </si>
  <si>
    <t>扶贫资金带动贫困户就业邸村镇西邸村兴乐达鞋服加工30台机器补贴。</t>
    <phoneticPr fontId="2" type="noConversion"/>
  </si>
  <si>
    <t>闫窑粗瓷加工厂</t>
    <phoneticPr fontId="2" type="noConversion"/>
  </si>
  <si>
    <t>孙家庄村箱包加工厂家庭手工业</t>
    <phoneticPr fontId="2" type="noConversion"/>
  </si>
  <si>
    <t>曲阳东山箱包加工厂家庭手工业</t>
    <phoneticPr fontId="2" type="noConversion"/>
  </si>
  <si>
    <t>盈润农宅文化旅游专业合作社旅游扶贫</t>
    <phoneticPr fontId="2" type="noConversion"/>
  </si>
  <si>
    <t>翰鼎雕塑集团雕刻业</t>
    <phoneticPr fontId="2" type="noConversion"/>
  </si>
  <si>
    <t>润立雕塑石材有限公司雕刻业</t>
    <phoneticPr fontId="2" type="noConversion"/>
  </si>
  <si>
    <t>鑫特雕塑石材有限公司雕刻业</t>
    <phoneticPr fontId="2" type="noConversion"/>
  </si>
  <si>
    <t>河北龙云雕刻石材有限公司雕刻业</t>
    <phoneticPr fontId="2" type="noConversion"/>
  </si>
  <si>
    <t>曲阳县秦泰石材雕塑有限公司雕刻业</t>
    <phoneticPr fontId="2" type="noConversion"/>
  </si>
  <si>
    <t>河北跃轩园林雕刻工程有限公司雕刻业</t>
    <phoneticPr fontId="2" type="noConversion"/>
  </si>
  <si>
    <t>曲阳县丰硕石材雕刻有限公司雕刻业</t>
    <phoneticPr fontId="2" type="noConversion"/>
  </si>
  <si>
    <t>曲阳县恒通石材雕刻有限公司雕刻业</t>
    <phoneticPr fontId="2" type="noConversion"/>
  </si>
  <si>
    <t>曲阳县华雕雕刻有限公司雕刻业</t>
    <phoneticPr fontId="2" type="noConversion"/>
  </si>
  <si>
    <t>曲阳县乾博石材雕刻有限公司雕刻业</t>
    <phoneticPr fontId="2" type="noConversion"/>
  </si>
  <si>
    <t>曲阳县砂道石材雕塑有限公司雕刻业</t>
    <phoneticPr fontId="2" type="noConversion"/>
  </si>
  <si>
    <t>曲阳县神雕雕塑有限公司雕刻业</t>
    <phoneticPr fontId="2" type="noConversion"/>
  </si>
  <si>
    <t>曲阳县途盛雕刻石材厂雕刻业</t>
    <phoneticPr fontId="2" type="noConversion"/>
  </si>
  <si>
    <t>曲阳县王台北大理石雕刻厂雕刻业</t>
    <phoneticPr fontId="2" type="noConversion"/>
  </si>
  <si>
    <t>曲阳县远洋食材雕刻有限公司雕刻业</t>
    <phoneticPr fontId="2" type="noConversion"/>
  </si>
  <si>
    <t>中尚石材雕刻雕刻业</t>
    <phoneticPr fontId="2" type="noConversion"/>
  </si>
  <si>
    <t>改造管道及配套（东沟村、孙砂侯村）打井及配套（东沙湾村、北苏家峪村）</t>
    <phoneticPr fontId="12" type="noConversion"/>
  </si>
  <si>
    <t>水利基础设施建设</t>
    <phoneticPr fontId="2" type="noConversion"/>
  </si>
  <si>
    <t>修桥一座、河道护砌、打井配套、安装管道</t>
    <phoneticPr fontId="12" type="noConversion"/>
  </si>
  <si>
    <t>贫困村道路亮化项目</t>
    <phoneticPr fontId="2" type="noConversion"/>
  </si>
  <si>
    <t>贫困村主街道亮化，安装太阳能路灯2620盏。</t>
    <phoneticPr fontId="12" type="noConversion"/>
  </si>
  <si>
    <t>产业项目区道路建设</t>
    <phoneticPr fontId="2" type="noConversion"/>
  </si>
  <si>
    <t>北中佐村寺儿沟大枣采摘园区道路硬化项目，全长约3公里。</t>
    <phoneticPr fontId="12" type="noConversion"/>
  </si>
  <si>
    <t>2018年邸村片田间道路建设项目</t>
    <phoneticPr fontId="2" type="noConversion"/>
  </si>
  <si>
    <r>
      <t>田间道路硬化</t>
    </r>
    <r>
      <rPr>
        <sz val="11"/>
        <rFont val="宋体"/>
        <family val="3"/>
        <charset val="134"/>
      </rPr>
      <t>42000平米。</t>
    </r>
    <phoneticPr fontId="12" type="noConversion"/>
  </si>
  <si>
    <t>2018年灵山镇燕南沟村田间道路建设项目</t>
    <phoneticPr fontId="2" type="noConversion"/>
  </si>
  <si>
    <r>
      <t>田间道路硬化</t>
    </r>
    <r>
      <rPr>
        <sz val="11"/>
        <rFont val="宋体"/>
        <family val="3"/>
        <charset val="134"/>
      </rPr>
      <t>10000平米。</t>
    </r>
    <phoneticPr fontId="12" type="noConversion"/>
  </si>
  <si>
    <t>贫困村文化广场建设补贴</t>
    <phoneticPr fontId="2" type="noConversion"/>
  </si>
  <si>
    <t>孝墓乡孙家庄村西旦沟村现代农业园区新建上山步游路、观景台。</t>
    <phoneticPr fontId="2" type="noConversion"/>
  </si>
  <si>
    <t>危房改造新建项目（第一批）</t>
    <phoneticPr fontId="2" type="noConversion"/>
  </si>
  <si>
    <t>危房改造维修项目（第一批）</t>
    <phoneticPr fontId="2" type="noConversion"/>
  </si>
  <si>
    <t>危房改造新建项目（第二批）</t>
    <phoneticPr fontId="2" type="noConversion"/>
  </si>
  <si>
    <t>危房改造维修项目（第二批）</t>
    <phoneticPr fontId="2" type="noConversion"/>
  </si>
  <si>
    <t>危房改造维修406户。</t>
    <phoneticPr fontId="2" type="noConversion"/>
  </si>
  <si>
    <t>危房改造新建240户。</t>
    <phoneticPr fontId="2" type="noConversion"/>
  </si>
  <si>
    <t>危房改造维修96户。</t>
    <phoneticPr fontId="2" type="noConversion"/>
  </si>
  <si>
    <t>基础设施</t>
    <phoneticPr fontId="2" type="noConversion"/>
  </si>
  <si>
    <t>危房改造新建628户。</t>
    <phoneticPr fontId="2" type="noConversion"/>
  </si>
  <si>
    <t>对第一批整合资金已安排的30个村文体广场追加补贴。</t>
    <phoneticPr fontId="12" type="noConversion"/>
  </si>
  <si>
    <t>东旺乡、邸村镇、下河乡等80个村</t>
    <phoneticPr fontId="12" type="noConversion"/>
  </si>
  <si>
    <t>晓林镇中佐村鑫特雕塑石材有限公司</t>
    <phoneticPr fontId="12" type="noConversion"/>
  </si>
  <si>
    <t>河北省曲阳陈氏定窑瓷业有限公司定瓷</t>
    <phoneticPr fontId="2" type="noConversion"/>
  </si>
  <si>
    <t>贫困村农村饮水安全巩固提升项目破碎硬化路面恢复</t>
    <phoneticPr fontId="2" type="noConversion"/>
  </si>
  <si>
    <t>东旺乡辛庄村河北兆池牧业有限责任公司养殖</t>
    <phoneticPr fontId="12" type="noConversion"/>
  </si>
  <si>
    <t>河北兆池牧业有限责任公司养殖</t>
    <phoneticPr fontId="2" type="noConversion"/>
  </si>
  <si>
    <t>曲阳县居山人家庭农场养殖养殖</t>
    <phoneticPr fontId="2" type="noConversion"/>
  </si>
  <si>
    <t>羊平镇南养马村曲阳县居山人家庭农场养殖</t>
    <phoneticPr fontId="12" type="noConversion"/>
  </si>
  <si>
    <t>产德乡北庄村曲阳英民奶牛养殖场</t>
    <phoneticPr fontId="12" type="noConversion"/>
  </si>
  <si>
    <t>曲阳英民奶牛养殖场养殖</t>
    <phoneticPr fontId="2" type="noConversion"/>
  </si>
  <si>
    <t xml:space="preserve">产德乡张北庄村曲阳县永泽养殖农民专业合作社 </t>
    <phoneticPr fontId="12" type="noConversion"/>
  </si>
  <si>
    <t>曲阳县永泽养殖农民专业合作社养殖</t>
    <phoneticPr fontId="2" type="noConversion"/>
  </si>
  <si>
    <t>中央2018年农业生产发展资金</t>
  </si>
  <si>
    <t>曲阳县森旺种植农民专业合作社果树管理</t>
    <phoneticPr fontId="2" type="noConversion"/>
  </si>
  <si>
    <t>西旦沟种植农民专业合作社果树管理</t>
    <phoneticPr fontId="2" type="noConversion"/>
  </si>
  <si>
    <t>产业扶贫</t>
    <phoneticPr fontId="2" type="noConversion"/>
  </si>
  <si>
    <t>孝墓乡孙家庄村西旦沟种植农民专业合作社</t>
    <phoneticPr fontId="2" type="noConversion"/>
  </si>
  <si>
    <t>林业局</t>
    <phoneticPr fontId="12" type="noConversion"/>
  </si>
  <si>
    <t>沁源家庭农场种植</t>
    <phoneticPr fontId="2" type="noConversion"/>
  </si>
  <si>
    <t>下河乡河北村沁源家庭农场</t>
    <phoneticPr fontId="2" type="noConversion"/>
  </si>
  <si>
    <t>为34个贫困村扩建34个广场进行补贴。</t>
    <phoneticPr fontId="12" type="noConversion"/>
  </si>
  <si>
    <t>灵山镇、邸村镇等10的乡镇30个村</t>
    <phoneticPr fontId="12" type="noConversion"/>
  </si>
  <si>
    <t>为80个贫困村文体广场配备80套健身器材。</t>
    <phoneticPr fontId="12" type="noConversion"/>
  </si>
  <si>
    <t>郎家庄乡下庄村新建旅游厕所1座</t>
    <phoneticPr fontId="12" type="noConversion"/>
  </si>
  <si>
    <t>孝墓乡柳树沟村新建旅游厕所一座</t>
    <phoneticPr fontId="12" type="noConversion"/>
  </si>
  <si>
    <t>产德乡胡家咀村新建步游路、观景台等乡村旅游基础设施建设。</t>
    <phoneticPr fontId="12" type="noConversion"/>
  </si>
  <si>
    <t>贫困村村内道路硬化及2条园区路</t>
    <phoneticPr fontId="2" type="noConversion"/>
  </si>
  <si>
    <t>基础设施</t>
    <phoneticPr fontId="2" type="noConversion"/>
  </si>
  <si>
    <t>58个贫困村</t>
    <phoneticPr fontId="2" type="noConversion"/>
  </si>
  <si>
    <t>78个贫困村</t>
    <phoneticPr fontId="2" type="noConversion"/>
  </si>
  <si>
    <t>贫困村道路硬化297000㎡</t>
    <phoneticPr fontId="2" type="noConversion"/>
  </si>
  <si>
    <t>（一）产业项目</t>
    <phoneticPr fontId="2" type="noConversion"/>
  </si>
  <si>
    <t xml:space="preserve">（二）家庭手工业             </t>
    <phoneticPr fontId="12" type="noConversion"/>
  </si>
  <si>
    <t>（三）旅游扶贫项目</t>
    <phoneticPr fontId="12" type="noConversion"/>
  </si>
  <si>
    <t>(四）特色产业</t>
    <phoneticPr fontId="12" type="noConversion"/>
  </si>
  <si>
    <t>曲阳县2018年度齐村片生态综合治理项目(第一批）</t>
    <phoneticPr fontId="2" type="noConversion"/>
  </si>
  <si>
    <t>基础设施</t>
    <phoneticPr fontId="2" type="noConversion"/>
  </si>
  <si>
    <t>齐村镇、孝墓乡等乡镇、辘轳沟村、西孝墓、侯家沟片区</t>
    <phoneticPr fontId="2" type="noConversion"/>
  </si>
  <si>
    <t>县级扶贫专项资金</t>
    <phoneticPr fontId="2" type="noConversion"/>
  </si>
  <si>
    <t>农发办</t>
    <phoneticPr fontId="2" type="noConversion"/>
  </si>
  <si>
    <t>曲阳县2018年度范家庄乡生态综合治理项目（第一批）</t>
    <phoneticPr fontId="2" type="noConversion"/>
  </si>
  <si>
    <t>范家庄乡栗树沟村、上下跑村</t>
    <phoneticPr fontId="2" type="noConversion"/>
  </si>
  <si>
    <t>曲阳县2018年度郎家庄片生态综合治理项目（第一批）</t>
    <phoneticPr fontId="2" type="noConversion"/>
  </si>
  <si>
    <t>郎家庄乡、下河乡葫芦汪村、新赤岸村</t>
    <phoneticPr fontId="2" type="noConversion"/>
  </si>
  <si>
    <t>贫困村村内道路硬化(第一批）</t>
    <phoneticPr fontId="2" type="noConversion"/>
  </si>
  <si>
    <t>贫困村村内道路硬化（第一批）</t>
    <phoneticPr fontId="2" type="noConversion"/>
  </si>
  <si>
    <t>曲阳县2018年度郎家庄片生态综合治理项目开发面积6500亩</t>
    <phoneticPr fontId="2" type="noConversion"/>
  </si>
  <si>
    <t>曲阳县2018年度范家庄乡生态综合治理项目开发面积4500亩</t>
    <phoneticPr fontId="2" type="noConversion"/>
  </si>
  <si>
    <t>曲阳县2018年度齐村片生态综合治理项目开发面积8200亩</t>
    <phoneticPr fontId="2" type="noConversion"/>
  </si>
  <si>
    <t>贫困村生产生活电力配套（第一批）</t>
    <phoneticPr fontId="2" type="noConversion"/>
  </si>
  <si>
    <t>省级2018年省级财政扶贫专项资金（第一批）</t>
    <phoneticPr fontId="2" type="noConversion"/>
  </si>
  <si>
    <t>中央2018年农业生产发展资金</t>
    <phoneticPr fontId="2" type="noConversion"/>
  </si>
  <si>
    <t>中央2018年农业综合开发部门项目中央财政资金</t>
    <phoneticPr fontId="2" type="noConversion"/>
  </si>
  <si>
    <t>省级2018年省级财政扶贫专项资金（第一批）</t>
    <phoneticPr fontId="2" type="noConversion"/>
  </si>
  <si>
    <t>省级2018年省级财政扶贫专项资金（第一批）</t>
    <phoneticPr fontId="2" type="noConversion"/>
  </si>
  <si>
    <t>中央2018年中央农村综合改革转移支付资金</t>
    <phoneticPr fontId="2" type="noConversion"/>
  </si>
  <si>
    <t>为16个贫困村建设16个文体广场进行补贴。</t>
    <phoneticPr fontId="12" type="noConversion"/>
  </si>
  <si>
    <t>灵山镇、东旺乡等乡镇16个贫困村</t>
    <phoneticPr fontId="12" type="noConversion"/>
  </si>
  <si>
    <t>东旺乡、北台乡等9个乡镇34个村</t>
    <phoneticPr fontId="12" type="noConversion"/>
  </si>
  <si>
    <t>为166个贫困村配备农家书屋标牌。</t>
    <phoneticPr fontId="12" type="noConversion"/>
  </si>
  <si>
    <t>为166个贫困村配备文化活动室标牌。</t>
    <phoneticPr fontId="12" type="noConversion"/>
  </si>
  <si>
    <t>为166个贫困村配备农家书屋三项制度展板。</t>
    <phoneticPr fontId="12" type="noConversion"/>
  </si>
  <si>
    <t>中央2018年车购税收入补助地方资金（第三批）项目支出预算</t>
    <phoneticPr fontId="2" type="noConversion"/>
  </si>
  <si>
    <t>扶贫资金入股曲阳县枣台种植农民专业合作社种植合作社，涉及北台乡20户贫困户，用于企业生产经营。</t>
  </si>
  <si>
    <t>扶贫资金入股下河乡王坡子村曲阳县森旺种植农民专业合作社，涉及下河乡117户贫困户，用于企业生产经营。</t>
  </si>
  <si>
    <t>扶贫资金入股曲阳曲丹种植农民专业合作社，涉及产德乡14户贫困户，用于企业生产经营。</t>
  </si>
  <si>
    <t>扶贫资金入股产德乡北水峪村曲阳县森阳种植农民专业合作社，涉及产德乡38户贫困户，用于企业生产经营。</t>
  </si>
  <si>
    <t>扶贫资金入股产德乡北水峪村曲阳县丽景种植农民专业合作社，涉及产德乡40户贫困户，用于企业生产经营。</t>
  </si>
  <si>
    <t>扶贫资金入股产德乡北水峪村曲阳县景绿种植农民专业合作社，涉及产德乡20户贫困户，用于企业生产经营。</t>
  </si>
  <si>
    <t>扶贫资金入股孝墓乡东沟村曲阳硕博种植合作社，涉及孝墓乡50户贫困户，用于企业生产经营。</t>
  </si>
  <si>
    <t>扶贫资金入股孝墓乡柳树沟村璟旭种植农民专业合作社，涉及孝墓乡50户贫困户，用于企业生产经营。</t>
  </si>
  <si>
    <t>扶贫资金入股孝墓乡孙家庄村西旦沟种植农民专业合作社，涉及孝墓乡87户贫困户，用于企业生产经营。</t>
  </si>
  <si>
    <t>扶贫资金入股下河乡河北村沁源家庭农场，涉及下河乡99户贫困户，用于企业生产经营。</t>
  </si>
  <si>
    <t>扶贫资金入股党城乡党城村曲阳瑞犇养殖农民专业合作社，涉及党城乡137户贫困户，用于企业生产经营。</t>
  </si>
  <si>
    <t>扶贫资金入股东旺乡辛庄村河北兆池牧业有限责任公司养殖，涉及东旺乡30户贫困户，用于企业生产经营。</t>
  </si>
  <si>
    <t>扶贫资金入股东旺乡支曹村曲阳县宏德农业开发有限公司，涉及30户贫困户，用于企业生产经营。</t>
  </si>
  <si>
    <t>扶贫资金入股产德乡北庄村曲阳英民奶牛养殖场，涉及路庄子乡104户贫困户，用于企业生产经营。</t>
  </si>
  <si>
    <t>扶贫资金入股产德乡黄台村曲阳县信合养殖农民专业合作社，涉及产德乡100户贫困户，用于企业生产经营。</t>
  </si>
  <si>
    <t>扶贫资金入股庄窠乡洪山村河北腾远畜牧有限公司，涉及庄窠乡176户贫困户，用于企业生产经营。</t>
  </si>
  <si>
    <t>扶贫资金入股产德乡西相如村曲阳县连和养殖有限公司，涉及北台乡151户贫困户，用于企业生产经营。</t>
  </si>
  <si>
    <t>扶贫资金入股北台乡张家峪村河北天运养殖有限公司，涉及北台乡50户贫困户，用于企业生产经营。</t>
  </si>
  <si>
    <t>扶贫资金入股下河乡李家马村曲阳县旭日养殖场，涉及下河乡113户贫困户，用于企业生产经营。</t>
  </si>
  <si>
    <t>扶贫资金入股产德乡张北庄村曲阳县永泽养殖农民专业合作社，涉及产德乡27户贫困户，用于企业生产经营。</t>
  </si>
  <si>
    <t>扶贫资金入股羊平镇南养马村曲阳县居山人家庭农场养殖，共涉及羊平镇16户贫困户，用于企业生产经营。</t>
  </si>
  <si>
    <t>扶贫资金入股北台乡韩家峪村曲阳县恒祥种植园，涉及北台乡20户贫困户，用于企业生产经营。</t>
  </si>
  <si>
    <t>扶贫资金入股北台乡韩家峪村福蕊源种植园，涉及北台乡20户贫困户，用于企业生产经营。</t>
  </si>
  <si>
    <t>扶贫资金入股齐村镇南雅握村曲阳县创通农业开发有限公司，涉及齐村镇50户贫困户，用于企业生产经营。</t>
  </si>
  <si>
    <t>扶贫资金入股孝墓乡孙家庄村恒康伟业农副产品加工，涉及孝墓乡100户贫困户，用于企业生产经营。</t>
  </si>
  <si>
    <t>扶贫资金入股下河乡下河村泽琪种植农民专业合作社，涉及下河乡100户贫困户，用于企业生产经营。</t>
  </si>
  <si>
    <t>扶贫资金入股灵山镇杏子沟村中药材种植观光园，涉及灵山镇500户贫困户，用于企业生产经营。</t>
  </si>
  <si>
    <t>扶贫资金入股郎家庄乡干河铺村曲阳县弘澳制链有限公司，涉及郎家庄乡200户贫困户，用于企业生产经营。</t>
  </si>
  <si>
    <t>扶贫资金入股北台乡岸上村景辉服装加工有限公司，涉及北台乡20户贫困户，用于企业生产经营。</t>
  </si>
  <si>
    <t>扶贫资金入股北台乡张家峪村景业服装加工有限公司，涉及北台乡20户贫困户，用于企业生产经营。</t>
  </si>
  <si>
    <t>扶贫资金入股北台乡韩家峪村曲阳县缝顺箱包加工厂，涉及北台乡15户贫困户，用于企业生产经营。</t>
  </si>
  <si>
    <t>扶贫资金入股北台乡韩家峪村曲阳县鑫光服装加工厂，涉及北台乡20户贫困户，用于企业生产经营。</t>
  </si>
  <si>
    <t>扶贫资金入股东旺乡辛庄村兴达制衣有限公司，涉及东旺乡50户贫困户，用于企业生产经营。</t>
  </si>
  <si>
    <t>扶贫资金入股齐村镇迈岭村曲阳县晁沂帽子加工厂，涉及齐村镇40户贫困户，用于企业生产经营。</t>
  </si>
  <si>
    <t>扶贫资金入股齐村镇桃户地村曲阳县美利德箱包有限公司，涉及齐村镇181户贫困户，用于企业生产经营。</t>
  </si>
  <si>
    <t>扶贫资金入股孝墓乡北孝墓村闫窑粗瓷加工厂，涉及孝墓乡20户贫困户，用于企业生产经营。</t>
  </si>
  <si>
    <t>扶贫资金入股孝墓乡孙家庄村箱包加工厂，涉及孝墓乡40户贫困户，用于企业生产经营。</t>
  </si>
  <si>
    <t>扶贫资金入股孝墓乡北孝墓村曲阳东山箱包加工厂，涉及孝墓乡28户贫困户，用于企业生产经营。</t>
  </si>
  <si>
    <t>扶贫资金入股范家庄乡虎山村盈润农宅文化旅游专业合作社，涉及范家庄乡100户贫困户，用于企业生产经营。</t>
  </si>
  <si>
    <t>扶贫资金入股羊平镇翰鼎雕塑集团，涉及羊平镇442户贫困户，用于企业生产经营。</t>
  </si>
  <si>
    <t>扶贫资金入股晓林镇中佐村润立雕塑石材有限公司，涉及晓林镇261户贫困户，用于企业生产经营。</t>
  </si>
  <si>
    <t>扶贫资金入股晓林镇中佐村鑫特雕塑石材有限公司，涉及晓林镇103户贫困户，用于企业生产经营。</t>
  </si>
  <si>
    <t>扶贫资金入股邸村镇留百户村河北龙云雕刻石材有限公司，涉及邸村镇100户贫困户，用于企业生产经营。</t>
  </si>
  <si>
    <t>扶贫资金入股邸村镇留百户村曲阳县秦泰石材雕塑有限公司，涉及邸村镇100户贫困户，用于企业生产经营。</t>
  </si>
  <si>
    <t>扶贫资金入股晓林镇中佐村鑫特雕塑石材有限公司，涉及邸村镇708户贫困户，用于企业生产经营。</t>
  </si>
  <si>
    <t>扶贫资金入股文德镇王台村北村河北跃轩园林雕刻工程有限公司，涉及文德镇28户贫困户，用于企业生产经营。</t>
  </si>
  <si>
    <t>扶贫资金入股文德镇东诸侯村曲阳县丰硕石材雕刻有限公司，涉及文德镇47户贫困户，用于企业生产经营。</t>
  </si>
  <si>
    <t>扶贫资金入股文德镇东诸侯村曲阳县恒通石材雕刻有限公司，涉及文德镇48户贫困户，用于企业生产经营。</t>
  </si>
  <si>
    <t>扶贫资金入股文德镇穆台北村曲阳县华雕雕刻有限公司，涉及文德镇18户贫困户，用于企业生产经营。</t>
  </si>
  <si>
    <t>扶贫资金入股文德镇刘堡内村曲阳县乾博石材雕刻有限公司，涉及文德镇28户贫困户，用于企业生产经营。</t>
  </si>
  <si>
    <t>扶贫资金入股文德镇砂道村曲阳县砂道石材雕塑有限公司，涉及文德镇47户贫困户，用于企业生产经营。</t>
  </si>
  <si>
    <t>扶贫资金入股文德镇穆台北村曲阳县神雕雕塑有限公司，涉及文德镇22户贫困户，用于企业生产经营。</t>
  </si>
  <si>
    <t>扶贫资金入股文德镇王台北村曲阳县途盛雕刻石材厂，涉及文德镇19户贫困户，用于企业生产经营。</t>
  </si>
  <si>
    <t>扶贫资金入股文德镇王台北村曲阳县王台北大理石雕刻厂，涉及文德镇31户贫困户，用于企业生产经营。</t>
  </si>
  <si>
    <t>扶贫资金入股文德镇东河流村曲阳县远洋食材雕刻有限公司，涉及文德镇34户贫困户，用于企业生产经营。</t>
  </si>
  <si>
    <t>扶贫资金入股恒州镇中尚石材雕刻公司，涉及灵山镇709户贫困户，用于企业生产经营。</t>
  </si>
  <si>
    <t>扶贫资金入股河北省曲阳陈氏定窑瓷业有限公司，涉及灵山镇150户贫困户，用于企业生产经营。</t>
  </si>
  <si>
    <t>孝墓乡孙家庄村西旦沟种植农民专业合作社</t>
    <phoneticPr fontId="2" type="noConversion"/>
  </si>
  <si>
    <t>基础设施</t>
    <phoneticPr fontId="2" type="noConversion"/>
  </si>
  <si>
    <t>中央2018年农业综合开发部门项目中央财政资金</t>
    <phoneticPr fontId="2" type="noConversion"/>
  </si>
  <si>
    <t>农业局</t>
    <phoneticPr fontId="2" type="noConversion"/>
  </si>
  <si>
    <t>曲阳县2018年农村饮水安全巩固提升工程（第二批)</t>
    <phoneticPr fontId="2" type="noConversion"/>
  </si>
  <si>
    <t>农业综合开发区域生态循环农业项目</t>
    <phoneticPr fontId="2" type="noConversion"/>
  </si>
  <si>
    <t>孝墓乡孙家庄村西旦沟种植农民专业合作社农业综合开发区域生态循环农业项目</t>
    <phoneticPr fontId="2" type="noConversion"/>
  </si>
</sst>
</file>

<file path=xl/styles.xml><?xml version="1.0" encoding="utf-8"?>
<styleSheet xmlns="http://schemas.openxmlformats.org/spreadsheetml/2006/main">
  <numFmts count="2">
    <numFmt numFmtId="176" formatCode="_ &quot;¥&quot;* #,##0.00_ ;_ &quot;¥&quot;* \-#,##0.00_ ;_ &quot;¥&quot;* \-??_ ;_ @_ "/>
    <numFmt numFmtId="177" formatCode="0.000000_ "/>
  </numFmts>
  <fonts count="23">
    <font>
      <sz val="11"/>
      <color theme="1"/>
      <name val="宋体"/>
      <family val="2"/>
      <scheme val="minor"/>
    </font>
    <font>
      <sz val="11"/>
      <color indexed="8"/>
      <name val="Tahoma"/>
      <family val="2"/>
      <charset val="134"/>
    </font>
    <font>
      <sz val="9"/>
      <name val="宋体"/>
      <family val="3"/>
      <charset val="134"/>
      <scheme val="minor"/>
    </font>
    <font>
      <b/>
      <sz val="12"/>
      <name val="宋体"/>
      <family val="3"/>
      <charset val="134"/>
    </font>
    <font>
      <sz val="12"/>
      <name val="宋体"/>
      <family val="3"/>
      <charset val="134"/>
    </font>
    <font>
      <sz val="11"/>
      <color indexed="8"/>
      <name val="宋体"/>
      <family val="3"/>
      <charset val="134"/>
    </font>
    <font>
      <sz val="10"/>
      <name val="宋体"/>
      <family val="3"/>
      <charset val="134"/>
    </font>
    <font>
      <b/>
      <sz val="10"/>
      <name val="宋体"/>
      <family val="3"/>
      <charset val="134"/>
    </font>
    <font>
      <sz val="18"/>
      <color indexed="8"/>
      <name val="方正小标宋_GBK"/>
      <family val="4"/>
      <charset val="134"/>
    </font>
    <font>
      <b/>
      <sz val="12"/>
      <color indexed="8"/>
      <name val="宋体"/>
      <family val="3"/>
      <charset val="134"/>
    </font>
    <font>
      <sz val="12"/>
      <color theme="1"/>
      <name val="宋体"/>
      <family val="3"/>
      <charset val="134"/>
      <scheme val="minor"/>
    </font>
    <font>
      <sz val="14"/>
      <color theme="1"/>
      <name val="黑体"/>
      <family val="3"/>
      <charset val="134"/>
    </font>
    <font>
      <sz val="9"/>
      <name val="宋体"/>
      <family val="3"/>
      <charset val="134"/>
    </font>
    <font>
      <sz val="8"/>
      <name val="宋体"/>
      <family val="3"/>
      <charset val="134"/>
    </font>
    <font>
      <sz val="10"/>
      <color rgb="FFFF0000"/>
      <name val="宋体"/>
      <family val="3"/>
      <charset val="134"/>
    </font>
    <font>
      <sz val="8"/>
      <color rgb="FFFF0000"/>
      <name val="宋体"/>
      <family val="3"/>
      <charset val="134"/>
    </font>
    <font>
      <sz val="11"/>
      <name val="宋体"/>
      <family val="3"/>
      <charset val="134"/>
    </font>
    <font>
      <b/>
      <sz val="11"/>
      <name val="宋体"/>
      <family val="3"/>
      <charset val="134"/>
    </font>
    <font>
      <sz val="11"/>
      <name val="宋体"/>
      <family val="3"/>
      <charset val="134"/>
      <scheme val="minor"/>
    </font>
    <font>
      <sz val="11"/>
      <color theme="1"/>
      <name val="宋体"/>
      <family val="3"/>
      <charset val="134"/>
      <scheme val="minor"/>
    </font>
    <font>
      <sz val="11"/>
      <color rgb="FFFF0000"/>
      <name val="宋体"/>
      <family val="2"/>
      <scheme val="minor"/>
    </font>
    <font>
      <sz val="11"/>
      <color rgb="FFFF0000"/>
      <name val="宋体"/>
      <family val="3"/>
      <charset val="134"/>
      <scheme val="minor"/>
    </font>
    <font>
      <b/>
      <sz val="11"/>
      <color theme="1"/>
      <name val="宋体"/>
      <family val="3"/>
      <charset val="134"/>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0" fontId="1" fillId="0" borderId="0">
      <alignment vertical="center"/>
    </xf>
    <xf numFmtId="0" fontId="4" fillId="0" borderId="0">
      <alignment vertical="center"/>
    </xf>
    <xf numFmtId="176" fontId="4" fillId="0" borderId="0" applyFont="0" applyFill="0" applyBorder="0" applyAlignment="0" applyProtection="0">
      <alignment vertical="center"/>
    </xf>
    <xf numFmtId="0" fontId="6" fillId="0" borderId="0"/>
    <xf numFmtId="0" fontId="4" fillId="0" borderId="0"/>
  </cellStyleXfs>
  <cellXfs count="76">
    <xf numFmtId="0" fontId="0" fillId="0" borderId="0" xfId="0"/>
    <xf numFmtId="0" fontId="3"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0" fillId="0" borderId="0" xfId="0" applyFont="1"/>
    <xf numFmtId="0" fontId="0" fillId="0" borderId="0" xfId="0" applyFont="1" applyAlignment="1">
      <alignment vertical="center"/>
    </xf>
    <xf numFmtId="0" fontId="13" fillId="0" borderId="0" xfId="0" applyFont="1" applyAlignment="1">
      <alignment horizontal="center" vertical="center"/>
    </xf>
    <xf numFmtId="0" fontId="14" fillId="0" borderId="0" xfId="0" applyFont="1" applyAlignment="1">
      <alignment vertical="center"/>
    </xf>
    <xf numFmtId="0" fontId="0" fillId="0" borderId="0" xfId="0" applyFont="1"/>
    <xf numFmtId="0" fontId="14" fillId="0" borderId="0" xfId="0" applyFont="1"/>
    <xf numFmtId="0" fontId="7" fillId="0" borderId="0" xfId="0" applyFont="1"/>
    <xf numFmtId="0" fontId="7" fillId="0" borderId="0" xfId="0" applyFont="1" applyAlignment="1">
      <alignment vertical="center"/>
    </xf>
    <xf numFmtId="0" fontId="15" fillId="0" borderId="0" xfId="0" applyFont="1" applyAlignment="1">
      <alignment vertical="center"/>
    </xf>
    <xf numFmtId="0" fontId="0" fillId="0" borderId="0" xfId="0" applyFont="1" applyFill="1" applyAlignment="1">
      <alignment vertical="center"/>
    </xf>
    <xf numFmtId="0" fontId="18"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6" fillId="0" borderId="1" xfId="1" applyFont="1" applyFill="1" applyBorder="1" applyAlignment="1">
      <alignment horizontal="left" vertical="center" wrapText="1"/>
    </xf>
    <xf numFmtId="0" fontId="18" fillId="0" borderId="1" xfId="1"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16" fillId="0" borderId="1" xfId="0" applyNumberFormat="1" applyFont="1" applyFill="1" applyBorder="1" applyAlignment="1">
      <alignment horizontal="left" vertical="center" wrapText="1"/>
    </xf>
    <xf numFmtId="0" fontId="19" fillId="0" borderId="1" xfId="0" applyFont="1" applyFill="1" applyBorder="1" applyAlignment="1">
      <alignment horizontal="center" vertical="center" wrapText="1"/>
    </xf>
    <xf numFmtId="0" fontId="0" fillId="0" borderId="0" xfId="0" applyNumberFormat="1"/>
    <xf numFmtId="0" fontId="16" fillId="0" borderId="1" xfId="0" applyNumberFormat="1" applyFont="1" applyFill="1" applyBorder="1" applyAlignment="1">
      <alignment horizontal="right" vertical="center"/>
    </xf>
    <xf numFmtId="0" fontId="19" fillId="0" borderId="1" xfId="0" applyNumberFormat="1" applyFont="1" applyFill="1" applyBorder="1" applyAlignment="1">
      <alignment horizontal="right" vertical="center" wrapText="1"/>
    </xf>
    <xf numFmtId="0" fontId="16" fillId="0" borderId="1" xfId="0" applyNumberFormat="1" applyFont="1" applyFill="1" applyBorder="1" applyAlignment="1">
      <alignment horizontal="right" vertical="center" wrapText="1"/>
    </xf>
    <xf numFmtId="0" fontId="17" fillId="0" borderId="1" xfId="0" applyNumberFormat="1" applyFont="1" applyFill="1" applyBorder="1" applyAlignment="1">
      <alignment horizontal="center" vertical="center"/>
    </xf>
    <xf numFmtId="0" fontId="17" fillId="0" borderId="1" xfId="0" applyNumberFormat="1" applyFont="1" applyFill="1" applyBorder="1" applyAlignment="1">
      <alignment horizontal="center" vertical="center" wrapText="1"/>
    </xf>
    <xf numFmtId="0" fontId="16" fillId="0" borderId="1" xfId="0" applyNumberFormat="1" applyFont="1" applyFill="1" applyBorder="1" applyAlignment="1">
      <alignment vertical="center"/>
    </xf>
    <xf numFmtId="177" fontId="17" fillId="0" borderId="1" xfId="0" applyNumberFormat="1" applyFont="1" applyFill="1" applyBorder="1" applyAlignment="1">
      <alignment horizontal="center" vertical="center"/>
    </xf>
    <xf numFmtId="0" fontId="17" fillId="0" borderId="1" xfId="0" applyNumberFormat="1" applyFont="1" applyFill="1" applyBorder="1" applyAlignment="1">
      <alignment horizontal="right" vertical="center" wrapText="1"/>
    </xf>
    <xf numFmtId="0" fontId="16" fillId="0" borderId="1" xfId="0" applyFont="1" applyFill="1" applyBorder="1" applyAlignment="1">
      <alignment vertical="center" wrapText="1"/>
    </xf>
    <xf numFmtId="0" fontId="0" fillId="0" borderId="1" xfId="0" applyFill="1" applyBorder="1" applyAlignment="1">
      <alignment horizontal="center" vertical="center"/>
    </xf>
    <xf numFmtId="0" fontId="0" fillId="0" borderId="1" xfId="0" applyFill="1" applyBorder="1"/>
    <xf numFmtId="0" fontId="0" fillId="0" borderId="1" xfId="0" applyNumberFormat="1" applyFill="1" applyBorder="1" applyAlignment="1">
      <alignment vertical="center"/>
    </xf>
    <xf numFmtId="0" fontId="20" fillId="0" borderId="0" xfId="0" applyFont="1" applyAlignment="1">
      <alignment vertical="center"/>
    </xf>
    <xf numFmtId="0" fontId="21" fillId="0" borderId="0" xfId="0" applyFont="1"/>
    <xf numFmtId="0" fontId="0" fillId="0" borderId="1" xfId="0" applyFill="1" applyBorder="1" applyAlignment="1">
      <alignment vertical="center" wrapText="1"/>
    </xf>
    <xf numFmtId="0" fontId="18" fillId="0" borderId="1" xfId="0" applyFont="1" applyBorder="1" applyAlignment="1">
      <alignment vertical="center"/>
    </xf>
    <xf numFmtId="0" fontId="22" fillId="0" borderId="0" xfId="0" applyFont="1" applyAlignment="1">
      <alignment horizontal="center" vertical="center" wrapText="1"/>
    </xf>
    <xf numFmtId="177" fontId="17" fillId="0" borderId="1" xfId="0" applyNumberFormat="1" applyFont="1" applyFill="1" applyBorder="1" applyAlignment="1">
      <alignment horizontal="center" vertical="center" wrapText="1"/>
    </xf>
    <xf numFmtId="0" fontId="22" fillId="0" borderId="0" xfId="0" applyFont="1" applyAlignment="1">
      <alignment vertical="center"/>
    </xf>
    <xf numFmtId="0" fontId="22" fillId="0" borderId="0" xfId="0" applyFont="1"/>
    <xf numFmtId="0" fontId="18" fillId="0" borderId="1" xfId="0" applyNumberFormat="1" applyFont="1" applyFill="1" applyBorder="1" applyAlignment="1">
      <alignment horizontal="right"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57" fontId="16"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57" fontId="16" fillId="0" borderId="1" xfId="0" applyNumberFormat="1" applyFont="1" applyFill="1" applyBorder="1" applyAlignment="1">
      <alignment vertical="center" wrapText="1"/>
    </xf>
    <xf numFmtId="0" fontId="16" fillId="0" borderId="1" xfId="0" applyNumberFormat="1" applyFont="1" applyFill="1" applyBorder="1" applyAlignment="1">
      <alignment vertical="center" wrapText="1"/>
    </xf>
    <xf numFmtId="57" fontId="16"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16" fillId="0" borderId="1" xfId="0" applyFont="1" applyFill="1" applyBorder="1" applyAlignment="1">
      <alignment horizontal="center" vertical="center" wrapText="1"/>
    </xf>
    <xf numFmtId="57" fontId="16" fillId="0" borderId="1" xfId="0" applyNumberFormat="1"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1" xfId="0" applyFont="1" applyFill="1" applyBorder="1" applyAlignment="1">
      <alignment horizontal="center" vertical="center" wrapText="1"/>
    </xf>
    <xf numFmtId="0" fontId="16" fillId="0" borderId="3" xfId="0" applyFont="1" applyFill="1" applyBorder="1" applyAlignment="1">
      <alignment horizontal="left" vertical="center" wrapText="1"/>
    </xf>
    <xf numFmtId="0" fontId="16" fillId="0" borderId="4" xfId="0" applyFont="1" applyFill="1" applyBorder="1" applyAlignment="1">
      <alignment horizontal="left" vertical="center" wrapText="1"/>
    </xf>
    <xf numFmtId="57" fontId="16" fillId="0" borderId="1" xfId="0" applyNumberFormat="1"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1" xfId="0" applyNumberFormat="1" applyFont="1" applyFill="1" applyBorder="1" applyAlignment="1">
      <alignment horizontal="center" vertical="center" wrapText="1"/>
    </xf>
    <xf numFmtId="0" fontId="11" fillId="0" borderId="0" xfId="0" applyFont="1" applyAlignment="1">
      <alignment horizontal="left"/>
    </xf>
    <xf numFmtId="0" fontId="8" fillId="0" borderId="2" xfId="0" applyNumberFormat="1" applyFont="1" applyFill="1" applyBorder="1" applyAlignment="1">
      <alignment horizontal="center" vertical="top"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cellXfs>
  <cellStyles count="6">
    <cellStyle name="常规" xfId="0" builtinId="0"/>
    <cellStyle name="常规 16" xfId="5"/>
    <cellStyle name="常规 2" xfId="1"/>
    <cellStyle name="常规 2 2" xfId="2"/>
    <cellStyle name="常规 7" xfId="4"/>
    <cellStyle name="货币 2"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135"/>
  <sheetViews>
    <sheetView tabSelected="1" workbookViewId="0">
      <pane ySplit="5" topLeftCell="A93" activePane="bottomLeft" state="frozen"/>
      <selection pane="bottomLeft" activeCell="D97" sqref="D97"/>
    </sheetView>
  </sheetViews>
  <sheetFormatPr defaultRowHeight="13.5"/>
  <cols>
    <col min="1" max="1" width="13.75" customWidth="1"/>
    <col min="2" max="2" width="9.5" customWidth="1"/>
    <col min="3" max="3" width="21.375" customWidth="1"/>
    <col min="4" max="4" width="37.25" customWidth="1"/>
    <col min="5" max="5" width="9.625" style="21" customWidth="1"/>
    <col min="6" max="6" width="29.5" customWidth="1"/>
    <col min="7" max="7" width="11.75" customWidth="1"/>
    <col min="8" max="8" width="9.625" customWidth="1"/>
    <col min="9" max="9" width="21.5" customWidth="1"/>
  </cols>
  <sheetData>
    <row r="1" spans="1:8" ht="18.75">
      <c r="A1" s="72" t="s">
        <v>4</v>
      </c>
      <c r="B1" s="72"/>
    </row>
    <row r="2" spans="1:8" ht="22.5">
      <c r="A2" s="73" t="s">
        <v>128</v>
      </c>
      <c r="B2" s="73"/>
      <c r="C2" s="73"/>
      <c r="D2" s="73"/>
      <c r="E2" s="73"/>
      <c r="F2" s="73"/>
      <c r="G2" s="73"/>
      <c r="H2" s="73"/>
    </row>
    <row r="3" spans="1:8" s="3" customFormat="1" ht="28.5">
      <c r="A3" s="1" t="s">
        <v>6</v>
      </c>
      <c r="B3" s="1" t="s">
        <v>0</v>
      </c>
      <c r="C3" s="1" t="s">
        <v>1</v>
      </c>
      <c r="D3" s="1" t="s">
        <v>7</v>
      </c>
      <c r="E3" s="1" t="s">
        <v>2</v>
      </c>
      <c r="F3" s="2" t="s">
        <v>3</v>
      </c>
      <c r="G3" s="2" t="s">
        <v>8</v>
      </c>
      <c r="H3" s="1" t="s">
        <v>5</v>
      </c>
    </row>
    <row r="4" spans="1:8" s="40" customFormat="1">
      <c r="A4" s="74" t="s">
        <v>10</v>
      </c>
      <c r="B4" s="74"/>
      <c r="C4" s="47" t="s">
        <v>11</v>
      </c>
      <c r="D4" s="47" t="s">
        <v>11</v>
      </c>
      <c r="E4" s="25">
        <f>E5+E70+E132+E134</f>
        <v>9295.8300000000017</v>
      </c>
      <c r="F4" s="39" t="s">
        <v>11</v>
      </c>
      <c r="G4" s="28" t="s">
        <v>11</v>
      </c>
      <c r="H4" s="39" t="s">
        <v>11</v>
      </c>
    </row>
    <row r="5" spans="1:8" s="40" customFormat="1">
      <c r="A5" s="74" t="s">
        <v>12</v>
      </c>
      <c r="B5" s="74"/>
      <c r="C5" s="47" t="s">
        <v>11</v>
      </c>
      <c r="D5" s="47" t="s">
        <v>11</v>
      </c>
      <c r="E5" s="25">
        <f>+E6+E35+E48+E50</f>
        <v>3460.7</v>
      </c>
      <c r="F5" s="39" t="s">
        <v>11</v>
      </c>
      <c r="G5" s="28" t="s">
        <v>11</v>
      </c>
      <c r="H5" s="26" t="s">
        <v>11</v>
      </c>
    </row>
    <row r="6" spans="1:8" s="38" customFormat="1">
      <c r="A6" s="74" t="s">
        <v>235</v>
      </c>
      <c r="B6" s="74"/>
      <c r="C6" s="47" t="s">
        <v>11</v>
      </c>
      <c r="D6" s="47" t="s">
        <v>11</v>
      </c>
      <c r="E6" s="26">
        <f>SUM(E7:E34)</f>
        <v>1340.4</v>
      </c>
      <c r="F6" s="28" t="s">
        <v>11</v>
      </c>
      <c r="G6" s="28" t="s">
        <v>11</v>
      </c>
      <c r="H6" s="26" t="s">
        <v>11</v>
      </c>
    </row>
    <row r="7" spans="1:8" s="5" customFormat="1" ht="40.5">
      <c r="A7" s="56" t="s">
        <v>130</v>
      </c>
      <c r="B7" s="55" t="s">
        <v>62</v>
      </c>
      <c r="C7" s="56" t="s">
        <v>93</v>
      </c>
      <c r="D7" s="56" t="s">
        <v>267</v>
      </c>
      <c r="E7" s="22">
        <v>12</v>
      </c>
      <c r="F7" s="44" t="s">
        <v>127</v>
      </c>
      <c r="G7" s="45">
        <v>43435</v>
      </c>
      <c r="H7" s="43" t="s">
        <v>67</v>
      </c>
    </row>
    <row r="8" spans="1:8" s="5" customFormat="1" ht="40.5">
      <c r="A8" s="56" t="s">
        <v>217</v>
      </c>
      <c r="B8" s="55" t="s">
        <v>62</v>
      </c>
      <c r="C8" s="56" t="s">
        <v>95</v>
      </c>
      <c r="D8" s="56" t="s">
        <v>268</v>
      </c>
      <c r="E8" s="22">
        <v>70.2</v>
      </c>
      <c r="F8" s="44" t="s">
        <v>127</v>
      </c>
      <c r="G8" s="45">
        <v>43435</v>
      </c>
      <c r="H8" s="43" t="s">
        <v>96</v>
      </c>
    </row>
    <row r="9" spans="1:8" s="5" customFormat="1" ht="40.5">
      <c r="A9" s="56" t="s">
        <v>131</v>
      </c>
      <c r="B9" s="55" t="s">
        <v>62</v>
      </c>
      <c r="C9" s="56" t="s">
        <v>94</v>
      </c>
      <c r="D9" s="56" t="s">
        <v>269</v>
      </c>
      <c r="E9" s="22">
        <v>8.4</v>
      </c>
      <c r="F9" s="44" t="s">
        <v>127</v>
      </c>
      <c r="G9" s="45">
        <v>43435</v>
      </c>
      <c r="H9" s="43" t="s">
        <v>67</v>
      </c>
    </row>
    <row r="10" spans="1:8" s="5" customFormat="1" ht="40.5">
      <c r="A10" s="56" t="s">
        <v>132</v>
      </c>
      <c r="B10" s="55" t="s">
        <v>62</v>
      </c>
      <c r="C10" s="56" t="s">
        <v>68</v>
      </c>
      <c r="D10" s="56" t="s">
        <v>270</v>
      </c>
      <c r="E10" s="22">
        <v>22.8</v>
      </c>
      <c r="F10" s="44" t="s">
        <v>127</v>
      </c>
      <c r="G10" s="45">
        <v>43435</v>
      </c>
      <c r="H10" s="43" t="s">
        <v>67</v>
      </c>
    </row>
    <row r="11" spans="1:8" s="5" customFormat="1" ht="40.5">
      <c r="A11" s="56" t="s">
        <v>133</v>
      </c>
      <c r="B11" s="55" t="s">
        <v>62</v>
      </c>
      <c r="C11" s="56" t="s">
        <v>13</v>
      </c>
      <c r="D11" s="56" t="s">
        <v>271</v>
      </c>
      <c r="E11" s="22">
        <v>24</v>
      </c>
      <c r="F11" s="44" t="s">
        <v>127</v>
      </c>
      <c r="G11" s="45">
        <v>43435</v>
      </c>
      <c r="H11" s="43" t="s">
        <v>67</v>
      </c>
    </row>
    <row r="12" spans="1:8" s="5" customFormat="1" ht="40.5">
      <c r="A12" s="56" t="s">
        <v>134</v>
      </c>
      <c r="B12" s="55" t="s">
        <v>62</v>
      </c>
      <c r="C12" s="56" t="s">
        <v>69</v>
      </c>
      <c r="D12" s="56" t="s">
        <v>272</v>
      </c>
      <c r="E12" s="22">
        <v>12</v>
      </c>
      <c r="F12" s="44" t="s">
        <v>127</v>
      </c>
      <c r="G12" s="45">
        <v>43435</v>
      </c>
      <c r="H12" s="43" t="s">
        <v>67</v>
      </c>
    </row>
    <row r="13" spans="1:8" s="5" customFormat="1" ht="40.5">
      <c r="A13" s="56" t="s">
        <v>135</v>
      </c>
      <c r="B13" s="55" t="s">
        <v>62</v>
      </c>
      <c r="C13" s="56" t="s">
        <v>60</v>
      </c>
      <c r="D13" s="56" t="s">
        <v>273</v>
      </c>
      <c r="E13" s="22">
        <v>30</v>
      </c>
      <c r="F13" s="44" t="s">
        <v>127</v>
      </c>
      <c r="G13" s="45">
        <v>43435</v>
      </c>
      <c r="H13" s="43" t="s">
        <v>67</v>
      </c>
    </row>
    <row r="14" spans="1:8" s="5" customFormat="1" ht="40.5">
      <c r="A14" s="56" t="s">
        <v>137</v>
      </c>
      <c r="B14" s="55" t="s">
        <v>62</v>
      </c>
      <c r="C14" s="56" t="s">
        <v>61</v>
      </c>
      <c r="D14" s="56" t="s">
        <v>274</v>
      </c>
      <c r="E14" s="22">
        <v>30</v>
      </c>
      <c r="F14" s="44" t="s">
        <v>127</v>
      </c>
      <c r="G14" s="45">
        <v>43435</v>
      </c>
      <c r="H14" s="43" t="s">
        <v>67</v>
      </c>
    </row>
    <row r="15" spans="1:8" s="5" customFormat="1" ht="40.5">
      <c r="A15" s="56" t="s">
        <v>218</v>
      </c>
      <c r="B15" s="55" t="s">
        <v>219</v>
      </c>
      <c r="C15" s="56" t="s">
        <v>220</v>
      </c>
      <c r="D15" s="56" t="s">
        <v>275</v>
      </c>
      <c r="E15" s="22">
        <v>52.2</v>
      </c>
      <c r="F15" s="44" t="s">
        <v>127</v>
      </c>
      <c r="G15" s="45">
        <v>43435</v>
      </c>
      <c r="H15" s="43" t="s">
        <v>221</v>
      </c>
    </row>
    <row r="16" spans="1:8" s="6" customFormat="1" ht="40.5">
      <c r="A16" s="56" t="s">
        <v>222</v>
      </c>
      <c r="B16" s="55" t="s">
        <v>219</v>
      </c>
      <c r="C16" s="16" t="s">
        <v>223</v>
      </c>
      <c r="D16" s="16" t="s">
        <v>276</v>
      </c>
      <c r="E16" s="22">
        <v>59.4</v>
      </c>
      <c r="F16" s="44" t="s">
        <v>120</v>
      </c>
      <c r="G16" s="45">
        <v>43441</v>
      </c>
      <c r="H16" s="43" t="s">
        <v>221</v>
      </c>
    </row>
    <row r="17" spans="1:9" s="5" customFormat="1" ht="40.5">
      <c r="A17" s="56" t="s">
        <v>138</v>
      </c>
      <c r="B17" s="55" t="s">
        <v>62</v>
      </c>
      <c r="C17" s="56" t="s">
        <v>14</v>
      </c>
      <c r="D17" s="56" t="s">
        <v>277</v>
      </c>
      <c r="E17" s="22">
        <v>82.2</v>
      </c>
      <c r="F17" s="44" t="s">
        <v>127</v>
      </c>
      <c r="G17" s="45">
        <v>43435</v>
      </c>
      <c r="H17" s="43" t="s">
        <v>15</v>
      </c>
    </row>
    <row r="18" spans="1:9" s="5" customFormat="1" ht="40.5">
      <c r="A18" s="56" t="s">
        <v>209</v>
      </c>
      <c r="B18" s="55" t="s">
        <v>62</v>
      </c>
      <c r="C18" s="56" t="s">
        <v>208</v>
      </c>
      <c r="D18" s="56" t="s">
        <v>278</v>
      </c>
      <c r="E18" s="22">
        <v>18</v>
      </c>
      <c r="F18" s="44" t="s">
        <v>127</v>
      </c>
      <c r="G18" s="45">
        <v>43435</v>
      </c>
      <c r="H18" s="43" t="s">
        <v>15</v>
      </c>
    </row>
    <row r="19" spans="1:9" s="5" customFormat="1" ht="40.5">
      <c r="A19" s="56" t="s">
        <v>139</v>
      </c>
      <c r="B19" s="55" t="s">
        <v>62</v>
      </c>
      <c r="C19" s="56" t="s">
        <v>70</v>
      </c>
      <c r="D19" s="56" t="s">
        <v>279</v>
      </c>
      <c r="E19" s="22">
        <v>18</v>
      </c>
      <c r="F19" s="44" t="s">
        <v>127</v>
      </c>
      <c r="G19" s="45">
        <v>43435</v>
      </c>
      <c r="H19" s="43" t="s">
        <v>15</v>
      </c>
    </row>
    <row r="20" spans="1:9" s="5" customFormat="1" ht="40.5">
      <c r="A20" s="56" t="s">
        <v>213</v>
      </c>
      <c r="B20" s="55" t="s">
        <v>62</v>
      </c>
      <c r="C20" s="56" t="s">
        <v>212</v>
      </c>
      <c r="D20" s="56" t="s">
        <v>280</v>
      </c>
      <c r="E20" s="22">
        <v>62.4</v>
      </c>
      <c r="F20" s="44" t="s">
        <v>127</v>
      </c>
      <c r="G20" s="45">
        <v>43435</v>
      </c>
      <c r="H20" s="43" t="s">
        <v>15</v>
      </c>
    </row>
    <row r="21" spans="1:9" s="4" customFormat="1" ht="40.5">
      <c r="A21" s="56" t="s">
        <v>140</v>
      </c>
      <c r="B21" s="55" t="s">
        <v>62</v>
      </c>
      <c r="C21" s="57" t="s">
        <v>71</v>
      </c>
      <c r="D21" s="57" t="s">
        <v>281</v>
      </c>
      <c r="E21" s="22">
        <v>60</v>
      </c>
      <c r="F21" s="44" t="s">
        <v>127</v>
      </c>
      <c r="G21" s="45">
        <v>43435</v>
      </c>
      <c r="H21" s="43" t="s">
        <v>15</v>
      </c>
    </row>
    <row r="22" spans="1:9" s="4" customFormat="1" ht="40.5">
      <c r="A22" s="56" t="s">
        <v>141</v>
      </c>
      <c r="B22" s="55" t="s">
        <v>62</v>
      </c>
      <c r="C22" s="15" t="s">
        <v>72</v>
      </c>
      <c r="D22" s="15" t="s">
        <v>282</v>
      </c>
      <c r="E22" s="22">
        <v>105.6</v>
      </c>
      <c r="F22" s="44" t="s">
        <v>127</v>
      </c>
      <c r="G22" s="45">
        <v>43435</v>
      </c>
      <c r="H22" s="43" t="s">
        <v>15</v>
      </c>
      <c r="I22" s="34"/>
    </row>
    <row r="23" spans="1:9" s="4" customFormat="1" ht="27">
      <c r="A23" s="70" t="s">
        <v>142</v>
      </c>
      <c r="B23" s="66" t="s">
        <v>62</v>
      </c>
      <c r="C23" s="70" t="s">
        <v>104</v>
      </c>
      <c r="D23" s="70" t="s">
        <v>283</v>
      </c>
      <c r="E23" s="22">
        <v>72.2</v>
      </c>
      <c r="F23" s="44" t="s">
        <v>127</v>
      </c>
      <c r="G23" s="69">
        <v>43435</v>
      </c>
      <c r="H23" s="66" t="s">
        <v>15</v>
      </c>
    </row>
    <row r="24" spans="1:9" s="4" customFormat="1" ht="27">
      <c r="A24" s="70"/>
      <c r="B24" s="66"/>
      <c r="C24" s="70"/>
      <c r="D24" s="70"/>
      <c r="E24" s="22">
        <v>18.399999999999999</v>
      </c>
      <c r="F24" s="44" t="s">
        <v>120</v>
      </c>
      <c r="G24" s="69"/>
      <c r="H24" s="66"/>
    </row>
    <row r="25" spans="1:9" s="4" customFormat="1" ht="40.5">
      <c r="A25" s="56" t="s">
        <v>143</v>
      </c>
      <c r="B25" s="55" t="s">
        <v>62</v>
      </c>
      <c r="C25" s="56" t="s">
        <v>73</v>
      </c>
      <c r="D25" s="56" t="s">
        <v>284</v>
      </c>
      <c r="E25" s="22">
        <v>30</v>
      </c>
      <c r="F25" s="44" t="s">
        <v>120</v>
      </c>
      <c r="G25" s="45">
        <v>43435</v>
      </c>
      <c r="H25" s="43" t="s">
        <v>15</v>
      </c>
    </row>
    <row r="26" spans="1:9" s="4" customFormat="1" ht="40.5">
      <c r="A26" s="56" t="s">
        <v>144</v>
      </c>
      <c r="B26" s="55" t="s">
        <v>62</v>
      </c>
      <c r="C26" s="57" t="s">
        <v>74</v>
      </c>
      <c r="D26" s="57" t="s">
        <v>285</v>
      </c>
      <c r="E26" s="22">
        <v>67.8</v>
      </c>
      <c r="F26" s="44" t="s">
        <v>120</v>
      </c>
      <c r="G26" s="45">
        <v>43435</v>
      </c>
      <c r="H26" s="43" t="s">
        <v>15</v>
      </c>
    </row>
    <row r="27" spans="1:9" s="6" customFormat="1" ht="40.5">
      <c r="A27" s="56" t="s">
        <v>215</v>
      </c>
      <c r="B27" s="55" t="s">
        <v>62</v>
      </c>
      <c r="C27" s="16" t="s">
        <v>214</v>
      </c>
      <c r="D27" s="16" t="s">
        <v>286</v>
      </c>
      <c r="E27" s="22">
        <v>16.2</v>
      </c>
      <c r="F27" s="44" t="s">
        <v>120</v>
      </c>
      <c r="G27" s="45">
        <v>43435</v>
      </c>
      <c r="H27" s="43" t="s">
        <v>15</v>
      </c>
    </row>
    <row r="28" spans="1:9" s="6" customFormat="1" ht="40.5">
      <c r="A28" s="56" t="s">
        <v>210</v>
      </c>
      <c r="B28" s="55" t="s">
        <v>62</v>
      </c>
      <c r="C28" s="16" t="s">
        <v>211</v>
      </c>
      <c r="D28" s="16" t="s">
        <v>287</v>
      </c>
      <c r="E28" s="22">
        <v>9.6</v>
      </c>
      <c r="F28" s="44" t="s">
        <v>120</v>
      </c>
      <c r="G28" s="45">
        <v>43436</v>
      </c>
      <c r="H28" s="43" t="s">
        <v>15</v>
      </c>
    </row>
    <row r="29" spans="1:9" s="6" customFormat="1" ht="40.5">
      <c r="A29" s="56" t="s">
        <v>145</v>
      </c>
      <c r="B29" s="55" t="s">
        <v>62</v>
      </c>
      <c r="C29" s="16" t="s">
        <v>121</v>
      </c>
      <c r="D29" s="16" t="s">
        <v>288</v>
      </c>
      <c r="E29" s="22">
        <v>12</v>
      </c>
      <c r="F29" s="44" t="s">
        <v>120</v>
      </c>
      <c r="G29" s="45">
        <v>43437</v>
      </c>
      <c r="H29" s="43" t="s">
        <v>16</v>
      </c>
    </row>
    <row r="30" spans="1:9" s="6" customFormat="1" ht="40.5">
      <c r="A30" s="56" t="s">
        <v>146</v>
      </c>
      <c r="B30" s="55" t="s">
        <v>62</v>
      </c>
      <c r="C30" s="16" t="s">
        <v>122</v>
      </c>
      <c r="D30" s="16" t="s">
        <v>289</v>
      </c>
      <c r="E30" s="22">
        <v>12</v>
      </c>
      <c r="F30" s="44" t="s">
        <v>120</v>
      </c>
      <c r="G30" s="45">
        <v>43440</v>
      </c>
      <c r="H30" s="43" t="s">
        <v>16</v>
      </c>
    </row>
    <row r="31" spans="1:9" s="6" customFormat="1" ht="40.5">
      <c r="A31" s="56" t="s">
        <v>147</v>
      </c>
      <c r="B31" s="55" t="s">
        <v>62</v>
      </c>
      <c r="C31" s="16" t="s">
        <v>123</v>
      </c>
      <c r="D31" s="16" t="s">
        <v>290</v>
      </c>
      <c r="E31" s="22">
        <v>15</v>
      </c>
      <c r="F31" s="44" t="s">
        <v>120</v>
      </c>
      <c r="G31" s="45">
        <v>43442</v>
      </c>
      <c r="H31" s="43" t="s">
        <v>16</v>
      </c>
    </row>
    <row r="32" spans="1:9" s="6" customFormat="1" ht="40.5">
      <c r="A32" s="56" t="s">
        <v>148</v>
      </c>
      <c r="B32" s="55" t="s">
        <v>62</v>
      </c>
      <c r="C32" s="16" t="s">
        <v>124</v>
      </c>
      <c r="D32" s="16" t="s">
        <v>291</v>
      </c>
      <c r="E32" s="22">
        <v>60</v>
      </c>
      <c r="F32" s="44" t="s">
        <v>120</v>
      </c>
      <c r="G32" s="45">
        <v>43441</v>
      </c>
      <c r="H32" s="43" t="s">
        <v>16</v>
      </c>
    </row>
    <row r="33" spans="1:8" s="6" customFormat="1" ht="40.5">
      <c r="A33" s="56" t="s">
        <v>149</v>
      </c>
      <c r="B33" s="55" t="s">
        <v>62</v>
      </c>
      <c r="C33" s="16" t="s">
        <v>97</v>
      </c>
      <c r="D33" s="16" t="s">
        <v>292</v>
      </c>
      <c r="E33" s="22">
        <v>60</v>
      </c>
      <c r="F33" s="44" t="s">
        <v>120</v>
      </c>
      <c r="G33" s="45">
        <v>43441</v>
      </c>
      <c r="H33" s="43" t="s">
        <v>16</v>
      </c>
    </row>
    <row r="34" spans="1:8" s="6" customFormat="1" ht="40.5">
      <c r="A34" s="56" t="s">
        <v>150</v>
      </c>
      <c r="B34" s="55" t="s">
        <v>62</v>
      </c>
      <c r="C34" s="16" t="s">
        <v>75</v>
      </c>
      <c r="D34" s="16" t="s">
        <v>293</v>
      </c>
      <c r="E34" s="22">
        <v>300</v>
      </c>
      <c r="F34" s="44" t="s">
        <v>256</v>
      </c>
      <c r="G34" s="45">
        <v>43443</v>
      </c>
      <c r="H34" s="43" t="s">
        <v>16</v>
      </c>
    </row>
    <row r="35" spans="1:8" s="41" customFormat="1" ht="17.25" customHeight="1">
      <c r="A35" s="74" t="s">
        <v>236</v>
      </c>
      <c r="B35" s="74"/>
      <c r="C35" s="63" t="s">
        <v>11</v>
      </c>
      <c r="D35" s="63" t="s">
        <v>11</v>
      </c>
      <c r="E35" s="25">
        <f>SUM(E36:E47)</f>
        <v>320.10000000000002</v>
      </c>
      <c r="F35" s="28" t="s">
        <v>11</v>
      </c>
      <c r="G35" s="28" t="s">
        <v>11</v>
      </c>
      <c r="H35" s="47" t="s">
        <v>11</v>
      </c>
    </row>
    <row r="36" spans="1:8" s="7" customFormat="1" ht="40.5">
      <c r="A36" s="56" t="s">
        <v>151</v>
      </c>
      <c r="B36" s="55" t="s">
        <v>62</v>
      </c>
      <c r="C36" s="56" t="s">
        <v>17</v>
      </c>
      <c r="D36" s="56" t="s">
        <v>294</v>
      </c>
      <c r="E36" s="24">
        <v>120</v>
      </c>
      <c r="F36" s="44" t="s">
        <v>120</v>
      </c>
      <c r="G36" s="45">
        <v>43435</v>
      </c>
      <c r="H36" s="43" t="s">
        <v>18</v>
      </c>
    </row>
    <row r="37" spans="1:8" s="7" customFormat="1" ht="40.5">
      <c r="A37" s="56" t="s">
        <v>152</v>
      </c>
      <c r="B37" s="55" t="s">
        <v>62</v>
      </c>
      <c r="C37" s="56" t="s">
        <v>19</v>
      </c>
      <c r="D37" s="56" t="s">
        <v>295</v>
      </c>
      <c r="E37" s="24">
        <v>12</v>
      </c>
      <c r="F37" s="44" t="s">
        <v>120</v>
      </c>
      <c r="G37" s="45">
        <v>43435</v>
      </c>
      <c r="H37" s="43" t="s">
        <v>18</v>
      </c>
    </row>
    <row r="38" spans="1:8" s="7" customFormat="1" ht="40.5">
      <c r="A38" s="56" t="s">
        <v>153</v>
      </c>
      <c r="B38" s="55" t="s">
        <v>62</v>
      </c>
      <c r="C38" s="56" t="s">
        <v>20</v>
      </c>
      <c r="D38" s="56" t="s">
        <v>296</v>
      </c>
      <c r="E38" s="24">
        <v>12</v>
      </c>
      <c r="F38" s="44" t="s">
        <v>120</v>
      </c>
      <c r="G38" s="45">
        <v>43435</v>
      </c>
      <c r="H38" s="43" t="s">
        <v>18</v>
      </c>
    </row>
    <row r="39" spans="1:8" s="7" customFormat="1" ht="40.5">
      <c r="A39" s="56" t="s">
        <v>154</v>
      </c>
      <c r="B39" s="55" t="s">
        <v>62</v>
      </c>
      <c r="C39" s="56" t="s">
        <v>76</v>
      </c>
      <c r="D39" s="56" t="s">
        <v>297</v>
      </c>
      <c r="E39" s="24">
        <v>9</v>
      </c>
      <c r="F39" s="44" t="s">
        <v>120</v>
      </c>
      <c r="G39" s="45">
        <v>43435</v>
      </c>
      <c r="H39" s="43" t="s">
        <v>18</v>
      </c>
    </row>
    <row r="40" spans="1:8" s="7" customFormat="1" ht="40.5">
      <c r="A40" s="56" t="s">
        <v>155</v>
      </c>
      <c r="B40" s="55" t="s">
        <v>62</v>
      </c>
      <c r="C40" s="56" t="s">
        <v>21</v>
      </c>
      <c r="D40" s="56" t="s">
        <v>298</v>
      </c>
      <c r="E40" s="24">
        <v>12</v>
      </c>
      <c r="F40" s="44" t="s">
        <v>120</v>
      </c>
      <c r="G40" s="45">
        <v>43435</v>
      </c>
      <c r="H40" s="43" t="s">
        <v>18</v>
      </c>
    </row>
    <row r="41" spans="1:8" s="8" customFormat="1" ht="40.5">
      <c r="A41" s="56" t="s">
        <v>156</v>
      </c>
      <c r="B41" s="55" t="s">
        <v>62</v>
      </c>
      <c r="C41" s="56" t="s">
        <v>77</v>
      </c>
      <c r="D41" s="56" t="s">
        <v>299</v>
      </c>
      <c r="E41" s="24">
        <v>30</v>
      </c>
      <c r="F41" s="44" t="s">
        <v>120</v>
      </c>
      <c r="G41" s="45">
        <v>43435</v>
      </c>
      <c r="H41" s="43" t="s">
        <v>18</v>
      </c>
    </row>
    <row r="42" spans="1:8" s="8" customFormat="1" ht="40.5">
      <c r="A42" s="56" t="s">
        <v>157</v>
      </c>
      <c r="B42" s="55" t="s">
        <v>62</v>
      </c>
      <c r="C42" s="56" t="s">
        <v>78</v>
      </c>
      <c r="D42" s="56" t="s">
        <v>300</v>
      </c>
      <c r="E42" s="22">
        <v>12</v>
      </c>
      <c r="F42" s="44" t="s">
        <v>120</v>
      </c>
      <c r="G42" s="45">
        <v>43435</v>
      </c>
      <c r="H42" s="43" t="s">
        <v>18</v>
      </c>
    </row>
    <row r="43" spans="1:8" s="8" customFormat="1" ht="40.5">
      <c r="A43" s="56" t="s">
        <v>158</v>
      </c>
      <c r="B43" s="55" t="s">
        <v>62</v>
      </c>
      <c r="C43" s="56" t="s">
        <v>79</v>
      </c>
      <c r="D43" s="56" t="s">
        <v>301</v>
      </c>
      <c r="E43" s="22">
        <v>54.3</v>
      </c>
      <c r="F43" s="44" t="s">
        <v>120</v>
      </c>
      <c r="G43" s="45">
        <v>43435</v>
      </c>
      <c r="H43" s="43" t="s">
        <v>18</v>
      </c>
    </row>
    <row r="44" spans="1:8" s="8" customFormat="1" ht="27">
      <c r="A44" s="56" t="s">
        <v>159</v>
      </c>
      <c r="B44" s="55" t="s">
        <v>62</v>
      </c>
      <c r="C44" s="56" t="s">
        <v>80</v>
      </c>
      <c r="D44" s="56" t="s">
        <v>160</v>
      </c>
      <c r="E44" s="22">
        <v>6</v>
      </c>
      <c r="F44" s="44" t="s">
        <v>120</v>
      </c>
      <c r="G44" s="45">
        <v>43435</v>
      </c>
      <c r="H44" s="43" t="s">
        <v>18</v>
      </c>
    </row>
    <row r="45" spans="1:8" s="8" customFormat="1" ht="40.5">
      <c r="A45" s="56" t="s">
        <v>161</v>
      </c>
      <c r="B45" s="55" t="s">
        <v>62</v>
      </c>
      <c r="C45" s="56" t="s">
        <v>22</v>
      </c>
      <c r="D45" s="56" t="s">
        <v>302</v>
      </c>
      <c r="E45" s="24">
        <v>12</v>
      </c>
      <c r="F45" s="44" t="s">
        <v>120</v>
      </c>
      <c r="G45" s="45">
        <v>43435</v>
      </c>
      <c r="H45" s="43" t="s">
        <v>18</v>
      </c>
    </row>
    <row r="46" spans="1:8" s="8" customFormat="1" ht="40.5">
      <c r="A46" s="56" t="s">
        <v>162</v>
      </c>
      <c r="B46" s="55" t="s">
        <v>62</v>
      </c>
      <c r="C46" s="56" t="s">
        <v>81</v>
      </c>
      <c r="D46" s="56" t="s">
        <v>303</v>
      </c>
      <c r="E46" s="24">
        <v>24</v>
      </c>
      <c r="F46" s="44" t="s">
        <v>120</v>
      </c>
      <c r="G46" s="45">
        <v>43435</v>
      </c>
      <c r="H46" s="43" t="s">
        <v>18</v>
      </c>
    </row>
    <row r="47" spans="1:8" s="8" customFormat="1" ht="40.5">
      <c r="A47" s="56" t="s">
        <v>163</v>
      </c>
      <c r="B47" s="55" t="s">
        <v>62</v>
      </c>
      <c r="C47" s="56" t="s">
        <v>23</v>
      </c>
      <c r="D47" s="56" t="s">
        <v>304</v>
      </c>
      <c r="E47" s="24">
        <v>16.8</v>
      </c>
      <c r="F47" s="44" t="s">
        <v>120</v>
      </c>
      <c r="G47" s="45">
        <v>43435</v>
      </c>
      <c r="H47" s="43" t="s">
        <v>18</v>
      </c>
    </row>
    <row r="48" spans="1:8" s="41" customFormat="1" ht="17.25" customHeight="1">
      <c r="A48" s="74" t="s">
        <v>237</v>
      </c>
      <c r="B48" s="74"/>
      <c r="C48" s="63" t="s">
        <v>11</v>
      </c>
      <c r="D48" s="63" t="s">
        <v>11</v>
      </c>
      <c r="E48" s="25">
        <f>SUM(E49)</f>
        <v>60</v>
      </c>
      <c r="F48" s="28" t="s">
        <v>11</v>
      </c>
      <c r="G48" s="28" t="s">
        <v>11</v>
      </c>
      <c r="H48" s="26" t="s">
        <v>11</v>
      </c>
    </row>
    <row r="49" spans="1:8" s="8" customFormat="1" ht="40.5">
      <c r="A49" s="56" t="s">
        <v>164</v>
      </c>
      <c r="B49" s="55" t="s">
        <v>62</v>
      </c>
      <c r="C49" s="56" t="s">
        <v>24</v>
      </c>
      <c r="D49" s="56" t="s">
        <v>305</v>
      </c>
      <c r="E49" s="24">
        <v>60</v>
      </c>
      <c r="F49" s="44" t="s">
        <v>120</v>
      </c>
      <c r="G49" s="45">
        <v>43435</v>
      </c>
      <c r="H49" s="43" t="s">
        <v>82</v>
      </c>
    </row>
    <row r="50" spans="1:8" s="41" customFormat="1" ht="15.75" customHeight="1">
      <c r="A50" s="74" t="s">
        <v>238</v>
      </c>
      <c r="B50" s="74"/>
      <c r="C50" s="63" t="s">
        <v>11</v>
      </c>
      <c r="D50" s="63" t="s">
        <v>11</v>
      </c>
      <c r="E50" s="25">
        <f>SUM(E51:E69)</f>
        <v>1740.1999999999998</v>
      </c>
      <c r="F50" s="47" t="s">
        <v>11</v>
      </c>
      <c r="G50" s="47" t="s">
        <v>11</v>
      </c>
      <c r="H50" s="47" t="s">
        <v>11</v>
      </c>
    </row>
    <row r="51" spans="1:8" s="4" customFormat="1" ht="27">
      <c r="A51" s="56" t="s">
        <v>165</v>
      </c>
      <c r="B51" s="55" t="s">
        <v>62</v>
      </c>
      <c r="C51" s="57" t="s">
        <v>25</v>
      </c>
      <c r="D51" s="17" t="s">
        <v>306</v>
      </c>
      <c r="E51" s="22">
        <v>265.2</v>
      </c>
      <c r="F51" s="44" t="s">
        <v>120</v>
      </c>
      <c r="G51" s="45">
        <v>43435</v>
      </c>
      <c r="H51" s="46" t="s">
        <v>83</v>
      </c>
    </row>
    <row r="52" spans="1:8" s="4" customFormat="1" ht="40.5">
      <c r="A52" s="56" t="s">
        <v>166</v>
      </c>
      <c r="B52" s="55" t="s">
        <v>62</v>
      </c>
      <c r="C52" s="57" t="s">
        <v>26</v>
      </c>
      <c r="D52" s="17" t="s">
        <v>307</v>
      </c>
      <c r="E52" s="22">
        <v>159.80000000000001</v>
      </c>
      <c r="F52" s="44" t="s">
        <v>120</v>
      </c>
      <c r="G52" s="45">
        <v>43435</v>
      </c>
      <c r="H52" s="46" t="s">
        <v>83</v>
      </c>
    </row>
    <row r="53" spans="1:8" s="4" customFormat="1" ht="40.5">
      <c r="A53" s="56" t="s">
        <v>167</v>
      </c>
      <c r="B53" s="55" t="s">
        <v>62</v>
      </c>
      <c r="C53" s="57" t="s">
        <v>205</v>
      </c>
      <c r="D53" s="17" t="s">
        <v>308</v>
      </c>
      <c r="E53" s="22">
        <v>61.8</v>
      </c>
      <c r="F53" s="44" t="s">
        <v>120</v>
      </c>
      <c r="G53" s="45">
        <v>43435</v>
      </c>
      <c r="H53" s="46" t="s">
        <v>83</v>
      </c>
    </row>
    <row r="54" spans="1:8" s="4" customFormat="1" ht="40.5">
      <c r="A54" s="56" t="s">
        <v>168</v>
      </c>
      <c r="B54" s="55" t="s">
        <v>62</v>
      </c>
      <c r="C54" s="57" t="s">
        <v>84</v>
      </c>
      <c r="D54" s="17" t="s">
        <v>309</v>
      </c>
      <c r="E54" s="22">
        <v>60</v>
      </c>
      <c r="F54" s="44" t="s">
        <v>259</v>
      </c>
      <c r="G54" s="45">
        <v>43435</v>
      </c>
      <c r="H54" s="46" t="s">
        <v>83</v>
      </c>
    </row>
    <row r="55" spans="1:8" s="4" customFormat="1" ht="40.5">
      <c r="A55" s="56" t="s">
        <v>169</v>
      </c>
      <c r="B55" s="55" t="s">
        <v>62</v>
      </c>
      <c r="C55" s="57" t="s">
        <v>27</v>
      </c>
      <c r="D55" s="17" t="s">
        <v>310</v>
      </c>
      <c r="E55" s="22">
        <v>60</v>
      </c>
      <c r="F55" s="44" t="s">
        <v>259</v>
      </c>
      <c r="G55" s="45">
        <v>43436</v>
      </c>
      <c r="H55" s="46" t="s">
        <v>83</v>
      </c>
    </row>
    <row r="56" spans="1:8" s="4" customFormat="1" ht="40.5">
      <c r="A56" s="56" t="s">
        <v>167</v>
      </c>
      <c r="B56" s="55" t="s">
        <v>62</v>
      </c>
      <c r="C56" s="57" t="s">
        <v>205</v>
      </c>
      <c r="D56" s="17" t="s">
        <v>311</v>
      </c>
      <c r="E56" s="22">
        <v>424.8</v>
      </c>
      <c r="F56" s="44" t="s">
        <v>120</v>
      </c>
      <c r="G56" s="45">
        <v>43437</v>
      </c>
      <c r="H56" s="46" t="s">
        <v>83</v>
      </c>
    </row>
    <row r="57" spans="1:8" s="4" customFormat="1" ht="40.5">
      <c r="A57" s="56" t="s">
        <v>170</v>
      </c>
      <c r="B57" s="55" t="s">
        <v>62</v>
      </c>
      <c r="C57" s="57" t="s">
        <v>28</v>
      </c>
      <c r="D57" s="17" t="s">
        <v>312</v>
      </c>
      <c r="E57" s="22">
        <v>16.8</v>
      </c>
      <c r="F57" s="44" t="s">
        <v>120</v>
      </c>
      <c r="G57" s="45">
        <v>43438</v>
      </c>
      <c r="H57" s="46" t="s">
        <v>83</v>
      </c>
    </row>
    <row r="58" spans="1:8" s="4" customFormat="1" ht="40.5">
      <c r="A58" s="56" t="s">
        <v>171</v>
      </c>
      <c r="B58" s="55" t="s">
        <v>62</v>
      </c>
      <c r="C58" s="57" t="s">
        <v>29</v>
      </c>
      <c r="D58" s="17" t="s">
        <v>313</v>
      </c>
      <c r="E58" s="22">
        <v>28.2</v>
      </c>
      <c r="F58" s="44" t="s">
        <v>120</v>
      </c>
      <c r="G58" s="45">
        <v>43439</v>
      </c>
      <c r="H58" s="46" t="s">
        <v>83</v>
      </c>
    </row>
    <row r="59" spans="1:8" s="4" customFormat="1" ht="40.5">
      <c r="A59" s="56" t="s">
        <v>172</v>
      </c>
      <c r="B59" s="55" t="s">
        <v>62</v>
      </c>
      <c r="C59" s="57" t="s">
        <v>30</v>
      </c>
      <c r="D59" s="17" t="s">
        <v>314</v>
      </c>
      <c r="E59" s="22">
        <v>28.8</v>
      </c>
      <c r="F59" s="44" t="s">
        <v>120</v>
      </c>
      <c r="G59" s="45">
        <v>43440</v>
      </c>
      <c r="H59" s="46" t="s">
        <v>83</v>
      </c>
    </row>
    <row r="60" spans="1:8" s="4" customFormat="1" ht="40.5">
      <c r="A60" s="56" t="s">
        <v>173</v>
      </c>
      <c r="B60" s="55" t="s">
        <v>62</v>
      </c>
      <c r="C60" s="57" t="s">
        <v>129</v>
      </c>
      <c r="D60" s="17" t="s">
        <v>315</v>
      </c>
      <c r="E60" s="22">
        <v>10.8</v>
      </c>
      <c r="F60" s="44" t="s">
        <v>120</v>
      </c>
      <c r="G60" s="45">
        <v>43441</v>
      </c>
      <c r="H60" s="46" t="s">
        <v>83</v>
      </c>
    </row>
    <row r="61" spans="1:8" s="4" customFormat="1" ht="40.5">
      <c r="A61" s="56" t="s">
        <v>174</v>
      </c>
      <c r="B61" s="55" t="s">
        <v>62</v>
      </c>
      <c r="C61" s="57" t="s">
        <v>31</v>
      </c>
      <c r="D61" s="17" t="s">
        <v>316</v>
      </c>
      <c r="E61" s="22">
        <v>16.8</v>
      </c>
      <c r="F61" s="44" t="s">
        <v>120</v>
      </c>
      <c r="G61" s="45">
        <v>43442</v>
      </c>
      <c r="H61" s="46" t="s">
        <v>83</v>
      </c>
    </row>
    <row r="62" spans="1:8" s="4" customFormat="1" ht="40.5">
      <c r="A62" s="56" t="s">
        <v>175</v>
      </c>
      <c r="B62" s="55" t="s">
        <v>98</v>
      </c>
      <c r="C62" s="56" t="s">
        <v>99</v>
      </c>
      <c r="D62" s="56" t="s">
        <v>317</v>
      </c>
      <c r="E62" s="22">
        <v>28.2</v>
      </c>
      <c r="F62" s="44" t="s">
        <v>120</v>
      </c>
      <c r="G62" s="45">
        <v>43443</v>
      </c>
      <c r="H62" s="46" t="s">
        <v>83</v>
      </c>
    </row>
    <row r="63" spans="1:8" s="4" customFormat="1" ht="40.5">
      <c r="A63" s="56" t="s">
        <v>176</v>
      </c>
      <c r="B63" s="55" t="s">
        <v>62</v>
      </c>
      <c r="C63" s="57" t="s">
        <v>32</v>
      </c>
      <c r="D63" s="17" t="s">
        <v>318</v>
      </c>
      <c r="E63" s="22">
        <v>13.2</v>
      </c>
      <c r="F63" s="44" t="s">
        <v>120</v>
      </c>
      <c r="G63" s="45">
        <v>43444</v>
      </c>
      <c r="H63" s="46" t="s">
        <v>83</v>
      </c>
    </row>
    <row r="64" spans="1:8" s="4" customFormat="1" ht="40.5">
      <c r="A64" s="56" t="s">
        <v>177</v>
      </c>
      <c r="B64" s="55" t="s">
        <v>62</v>
      </c>
      <c r="C64" s="57" t="s">
        <v>33</v>
      </c>
      <c r="D64" s="17" t="s">
        <v>319</v>
      </c>
      <c r="E64" s="22">
        <v>11.4</v>
      </c>
      <c r="F64" s="44" t="s">
        <v>120</v>
      </c>
      <c r="G64" s="45">
        <v>43445</v>
      </c>
      <c r="H64" s="46" t="s">
        <v>83</v>
      </c>
    </row>
    <row r="65" spans="1:8" s="4" customFormat="1" ht="40.5">
      <c r="A65" s="56" t="s">
        <v>178</v>
      </c>
      <c r="B65" s="55" t="s">
        <v>62</v>
      </c>
      <c r="C65" s="57" t="s">
        <v>34</v>
      </c>
      <c r="D65" s="17" t="s">
        <v>320</v>
      </c>
      <c r="E65" s="22">
        <v>18.600000000000001</v>
      </c>
      <c r="F65" s="44" t="s">
        <v>120</v>
      </c>
      <c r="G65" s="45">
        <v>43446</v>
      </c>
      <c r="H65" s="46" t="s">
        <v>83</v>
      </c>
    </row>
    <row r="66" spans="1:8" s="4" customFormat="1" ht="40.5">
      <c r="A66" s="56" t="s">
        <v>179</v>
      </c>
      <c r="B66" s="55" t="s">
        <v>62</v>
      </c>
      <c r="C66" s="57" t="s">
        <v>35</v>
      </c>
      <c r="D66" s="17" t="s">
        <v>321</v>
      </c>
      <c r="E66" s="22">
        <v>20.399999999999999</v>
      </c>
      <c r="F66" s="44" t="s">
        <v>120</v>
      </c>
      <c r="G66" s="45">
        <v>43447</v>
      </c>
      <c r="H66" s="46" t="s">
        <v>83</v>
      </c>
    </row>
    <row r="67" spans="1:8" s="4" customFormat="1" ht="40.5">
      <c r="A67" s="56" t="s">
        <v>180</v>
      </c>
      <c r="B67" s="55" t="s">
        <v>62</v>
      </c>
      <c r="C67" s="57" t="s">
        <v>102</v>
      </c>
      <c r="D67" s="56" t="s">
        <v>322</v>
      </c>
      <c r="E67" s="22">
        <v>425.4</v>
      </c>
      <c r="F67" s="44" t="s">
        <v>255</v>
      </c>
      <c r="G67" s="45">
        <v>43448</v>
      </c>
      <c r="H67" s="46" t="s">
        <v>83</v>
      </c>
    </row>
    <row r="68" spans="1:8" s="4" customFormat="1" ht="27">
      <c r="A68" s="70" t="s">
        <v>206</v>
      </c>
      <c r="B68" s="66" t="s">
        <v>98</v>
      </c>
      <c r="C68" s="70" t="s">
        <v>103</v>
      </c>
      <c r="D68" s="70" t="s">
        <v>323</v>
      </c>
      <c r="E68" s="22">
        <v>60</v>
      </c>
      <c r="F68" s="44" t="s">
        <v>120</v>
      </c>
      <c r="G68" s="69">
        <v>43448</v>
      </c>
      <c r="H68" s="71" t="s">
        <v>83</v>
      </c>
    </row>
    <row r="69" spans="1:8" s="4" customFormat="1" ht="33" customHeight="1">
      <c r="A69" s="70"/>
      <c r="B69" s="66"/>
      <c r="C69" s="70"/>
      <c r="D69" s="70"/>
      <c r="E69" s="22">
        <v>30</v>
      </c>
      <c r="F69" s="44" t="s">
        <v>110</v>
      </c>
      <c r="G69" s="69"/>
      <c r="H69" s="71"/>
    </row>
    <row r="70" spans="1:8" s="9" customFormat="1" ht="18" customHeight="1">
      <c r="A70" s="74" t="s">
        <v>36</v>
      </c>
      <c r="B70" s="74"/>
      <c r="C70" s="47" t="s">
        <v>11</v>
      </c>
      <c r="D70" s="43" t="s">
        <v>11</v>
      </c>
      <c r="E70" s="25">
        <f>E71+E76+E85+E93+E105+E111+E126</f>
        <v>5696.130000000001</v>
      </c>
      <c r="F70" s="47" t="s">
        <v>11</v>
      </c>
      <c r="G70" s="47" t="s">
        <v>11</v>
      </c>
      <c r="H70" s="26" t="s">
        <v>11</v>
      </c>
    </row>
    <row r="71" spans="1:8" s="10" customFormat="1" ht="18" customHeight="1">
      <c r="A71" s="74" t="s">
        <v>37</v>
      </c>
      <c r="B71" s="74"/>
      <c r="C71" s="47" t="s">
        <v>11</v>
      </c>
      <c r="D71" s="43" t="s">
        <v>11</v>
      </c>
      <c r="E71" s="25">
        <f>SUM(E72:E75)</f>
        <v>139.136</v>
      </c>
      <c r="F71" s="47" t="s">
        <v>11</v>
      </c>
      <c r="G71" s="47" t="s">
        <v>11</v>
      </c>
      <c r="H71" s="26" t="s">
        <v>11</v>
      </c>
    </row>
    <row r="72" spans="1:8" s="4" customFormat="1" ht="30" customHeight="1">
      <c r="A72" s="66" t="s">
        <v>207</v>
      </c>
      <c r="B72" s="66" t="s">
        <v>63</v>
      </c>
      <c r="C72" s="66" t="s">
        <v>106</v>
      </c>
      <c r="D72" s="66" t="s">
        <v>207</v>
      </c>
      <c r="E72" s="22">
        <v>24.5</v>
      </c>
      <c r="F72" s="44" t="s">
        <v>120</v>
      </c>
      <c r="G72" s="69">
        <v>43435</v>
      </c>
      <c r="H72" s="71" t="s">
        <v>85</v>
      </c>
    </row>
    <row r="73" spans="1:8" s="4" customFormat="1" ht="27" customHeight="1">
      <c r="A73" s="66"/>
      <c r="B73" s="66"/>
      <c r="C73" s="66"/>
      <c r="D73" s="66"/>
      <c r="E73" s="22">
        <v>41.636000000000003</v>
      </c>
      <c r="F73" s="44" t="s">
        <v>105</v>
      </c>
      <c r="G73" s="69"/>
      <c r="H73" s="71"/>
    </row>
    <row r="74" spans="1:8" s="4" customFormat="1" ht="54">
      <c r="A74" s="62" t="s">
        <v>328</v>
      </c>
      <c r="B74" s="43" t="s">
        <v>63</v>
      </c>
      <c r="C74" s="13" t="s">
        <v>38</v>
      </c>
      <c r="D74" s="17" t="s">
        <v>181</v>
      </c>
      <c r="E74" s="22">
        <v>43</v>
      </c>
      <c r="F74" s="44" t="s">
        <v>105</v>
      </c>
      <c r="G74" s="45">
        <v>43435</v>
      </c>
      <c r="H74" s="46" t="s">
        <v>85</v>
      </c>
    </row>
    <row r="75" spans="1:8" s="4" customFormat="1" ht="40.5">
      <c r="A75" s="43" t="s">
        <v>182</v>
      </c>
      <c r="B75" s="43" t="s">
        <v>63</v>
      </c>
      <c r="C75" s="13" t="s">
        <v>64</v>
      </c>
      <c r="D75" s="17" t="s">
        <v>183</v>
      </c>
      <c r="E75" s="22">
        <v>30</v>
      </c>
      <c r="F75" s="44" t="s">
        <v>105</v>
      </c>
      <c r="G75" s="45">
        <v>43435</v>
      </c>
      <c r="H75" s="46" t="s">
        <v>85</v>
      </c>
    </row>
    <row r="76" spans="1:8" s="10" customFormat="1" ht="18" customHeight="1">
      <c r="A76" s="74" t="s">
        <v>86</v>
      </c>
      <c r="B76" s="74"/>
      <c r="C76" s="47" t="s">
        <v>11</v>
      </c>
      <c r="D76" s="43" t="s">
        <v>11</v>
      </c>
      <c r="E76" s="26">
        <f>SUM(E77:E84)</f>
        <v>1772.7779999999998</v>
      </c>
      <c r="F76" s="47" t="s">
        <v>11</v>
      </c>
      <c r="G76" s="47" t="s">
        <v>11</v>
      </c>
      <c r="H76" s="26" t="s">
        <v>11</v>
      </c>
    </row>
    <row r="77" spans="1:8" s="4" customFormat="1" ht="27">
      <c r="A77" s="66" t="s">
        <v>184</v>
      </c>
      <c r="B77" s="66" t="s">
        <v>63</v>
      </c>
      <c r="C77" s="66" t="s">
        <v>39</v>
      </c>
      <c r="D77" s="67" t="s">
        <v>185</v>
      </c>
      <c r="E77" s="22">
        <v>425.4</v>
      </c>
      <c r="F77" s="44" t="s">
        <v>254</v>
      </c>
      <c r="G77" s="69">
        <v>43435</v>
      </c>
      <c r="H77" s="66" t="s">
        <v>40</v>
      </c>
    </row>
    <row r="78" spans="1:8" s="4" customFormat="1" ht="16.5" customHeight="1">
      <c r="A78" s="66"/>
      <c r="B78" s="66"/>
      <c r="C78" s="66"/>
      <c r="D78" s="68"/>
      <c r="E78" s="22">
        <v>34.6</v>
      </c>
      <c r="F78" s="44" t="s">
        <v>255</v>
      </c>
      <c r="G78" s="69"/>
      <c r="H78" s="66"/>
    </row>
    <row r="79" spans="1:8" s="4" customFormat="1" ht="30.75" customHeight="1">
      <c r="A79" s="43" t="s">
        <v>186</v>
      </c>
      <c r="B79" s="43" t="s">
        <v>63</v>
      </c>
      <c r="C79" s="43" t="s">
        <v>41</v>
      </c>
      <c r="D79" s="44" t="s">
        <v>187</v>
      </c>
      <c r="E79" s="27">
        <v>40</v>
      </c>
      <c r="F79" s="44" t="s">
        <v>105</v>
      </c>
      <c r="G79" s="45">
        <v>43435</v>
      </c>
      <c r="H79" s="43" t="s">
        <v>40</v>
      </c>
    </row>
    <row r="80" spans="1:8" s="4" customFormat="1" ht="30.75" customHeight="1">
      <c r="A80" s="53" t="s">
        <v>248</v>
      </c>
      <c r="B80" s="53" t="s">
        <v>231</v>
      </c>
      <c r="C80" s="53" t="s">
        <v>232</v>
      </c>
      <c r="D80" s="54" t="s">
        <v>230</v>
      </c>
      <c r="E80" s="22">
        <v>180.8</v>
      </c>
      <c r="F80" s="44" t="s">
        <v>126</v>
      </c>
      <c r="G80" s="52">
        <v>43435</v>
      </c>
      <c r="H80" s="53" t="s">
        <v>40</v>
      </c>
    </row>
    <row r="81" spans="1:9" s="4" customFormat="1" ht="33" customHeight="1">
      <c r="A81" s="66" t="s">
        <v>249</v>
      </c>
      <c r="B81" s="66" t="s">
        <v>231</v>
      </c>
      <c r="C81" s="66" t="s">
        <v>233</v>
      </c>
      <c r="D81" s="70" t="s">
        <v>234</v>
      </c>
      <c r="E81" s="27">
        <v>690</v>
      </c>
      <c r="F81" s="60" t="s">
        <v>256</v>
      </c>
      <c r="G81" s="69">
        <v>43435</v>
      </c>
      <c r="H81" s="66" t="s">
        <v>40</v>
      </c>
    </row>
    <row r="82" spans="1:9" s="4" customFormat="1" ht="31.5" customHeight="1">
      <c r="A82" s="66"/>
      <c r="B82" s="66"/>
      <c r="C82" s="66"/>
      <c r="D82" s="70"/>
      <c r="E82" s="27">
        <v>316.8</v>
      </c>
      <c r="F82" s="44" t="s">
        <v>257</v>
      </c>
      <c r="G82" s="69"/>
      <c r="H82" s="66"/>
    </row>
    <row r="83" spans="1:9" s="4" customFormat="1" ht="30.75" customHeight="1">
      <c r="A83" s="66"/>
      <c r="B83" s="66"/>
      <c r="C83" s="66"/>
      <c r="D83" s="70"/>
      <c r="E83" s="27">
        <v>12</v>
      </c>
      <c r="F83" s="49" t="s">
        <v>113</v>
      </c>
      <c r="G83" s="69"/>
      <c r="H83" s="66"/>
    </row>
    <row r="84" spans="1:9" s="4" customFormat="1" ht="17.25" customHeight="1">
      <c r="A84" s="66"/>
      <c r="B84" s="66"/>
      <c r="C84" s="66"/>
      <c r="D84" s="70"/>
      <c r="E84" s="22">
        <v>73.177999999999997</v>
      </c>
      <c r="F84" s="44" t="s">
        <v>105</v>
      </c>
      <c r="G84" s="69"/>
      <c r="H84" s="66"/>
    </row>
    <row r="85" spans="1:9" s="10" customFormat="1" ht="20.25" customHeight="1">
      <c r="A85" s="74" t="s">
        <v>42</v>
      </c>
      <c r="B85" s="74"/>
      <c r="C85" s="47" t="s">
        <v>11</v>
      </c>
      <c r="D85" s="47" t="s">
        <v>11</v>
      </c>
      <c r="E85" s="26">
        <f>SUM(E86:E92)</f>
        <v>1332.1079999999999</v>
      </c>
      <c r="F85" s="47" t="s">
        <v>11</v>
      </c>
      <c r="G85" s="47" t="s">
        <v>11</v>
      </c>
      <c r="H85" s="26" t="s">
        <v>11</v>
      </c>
    </row>
    <row r="86" spans="1:9" s="12" customFormat="1" ht="40.5">
      <c r="A86" s="30" t="s">
        <v>188</v>
      </c>
      <c r="B86" s="30" t="s">
        <v>63</v>
      </c>
      <c r="C86" s="30" t="s">
        <v>87</v>
      </c>
      <c r="D86" s="14" t="s">
        <v>189</v>
      </c>
      <c r="E86" s="23">
        <v>46</v>
      </c>
      <c r="F86" s="44" t="s">
        <v>108</v>
      </c>
      <c r="G86" s="50">
        <v>43435</v>
      </c>
      <c r="H86" s="51" t="s">
        <v>43</v>
      </c>
    </row>
    <row r="87" spans="1:9" s="35" customFormat="1" ht="27">
      <c r="A87" s="66" t="s">
        <v>190</v>
      </c>
      <c r="B87" s="66" t="s">
        <v>63</v>
      </c>
      <c r="C87" s="66" t="s">
        <v>44</v>
      </c>
      <c r="D87" s="75" t="s">
        <v>191</v>
      </c>
      <c r="E87" s="22">
        <v>15</v>
      </c>
      <c r="F87" s="44" t="s">
        <v>113</v>
      </c>
      <c r="G87" s="69">
        <v>43435</v>
      </c>
      <c r="H87" s="71" t="s">
        <v>43</v>
      </c>
    </row>
    <row r="88" spans="1:9" s="12" customFormat="1" ht="27">
      <c r="A88" s="66"/>
      <c r="B88" s="66"/>
      <c r="C88" s="66"/>
      <c r="D88" s="75"/>
      <c r="E88" s="23">
        <v>12.108000000000001</v>
      </c>
      <c r="F88" s="44" t="s">
        <v>114</v>
      </c>
      <c r="G88" s="69"/>
      <c r="H88" s="71"/>
    </row>
    <row r="89" spans="1:9" s="12" customFormat="1" ht="54">
      <c r="A89" s="43" t="s">
        <v>239</v>
      </c>
      <c r="B89" s="43" t="s">
        <v>240</v>
      </c>
      <c r="C89" s="43" t="s">
        <v>241</v>
      </c>
      <c r="D89" s="44" t="s">
        <v>252</v>
      </c>
      <c r="E89" s="42">
        <v>528</v>
      </c>
      <c r="F89" s="44" t="s">
        <v>242</v>
      </c>
      <c r="G89" s="45">
        <v>43435</v>
      </c>
      <c r="H89" s="46" t="s">
        <v>243</v>
      </c>
    </row>
    <row r="90" spans="1:9" s="12" customFormat="1" ht="54">
      <c r="A90" s="43" t="s">
        <v>244</v>
      </c>
      <c r="B90" s="43" t="s">
        <v>240</v>
      </c>
      <c r="C90" s="43" t="s">
        <v>245</v>
      </c>
      <c r="D90" s="44" t="s">
        <v>251</v>
      </c>
      <c r="E90" s="42">
        <v>306</v>
      </c>
      <c r="F90" s="44" t="s">
        <v>242</v>
      </c>
      <c r="G90" s="45">
        <v>43435</v>
      </c>
      <c r="H90" s="46" t="s">
        <v>243</v>
      </c>
    </row>
    <row r="91" spans="1:9" s="12" customFormat="1" ht="54">
      <c r="A91" s="43" t="s">
        <v>246</v>
      </c>
      <c r="B91" s="43" t="s">
        <v>240</v>
      </c>
      <c r="C91" s="43" t="s">
        <v>247</v>
      </c>
      <c r="D91" s="44" t="s">
        <v>250</v>
      </c>
      <c r="E91" s="42">
        <v>415</v>
      </c>
      <c r="F91" s="44" t="s">
        <v>242</v>
      </c>
      <c r="G91" s="45">
        <v>43435</v>
      </c>
      <c r="H91" s="46" t="s">
        <v>243</v>
      </c>
    </row>
    <row r="92" spans="1:9" s="12" customFormat="1" ht="40.5">
      <c r="A92" s="64" t="s">
        <v>329</v>
      </c>
      <c r="B92" s="58" t="s">
        <v>325</v>
      </c>
      <c r="C92" s="58" t="s">
        <v>324</v>
      </c>
      <c r="D92" s="65" t="s">
        <v>330</v>
      </c>
      <c r="E92" s="42">
        <v>10</v>
      </c>
      <c r="F92" s="60" t="s">
        <v>326</v>
      </c>
      <c r="G92" s="59">
        <v>43436</v>
      </c>
      <c r="H92" s="61" t="s">
        <v>327</v>
      </c>
    </row>
    <row r="93" spans="1:9" s="10" customFormat="1" ht="28.5" customHeight="1">
      <c r="A93" s="74" t="s">
        <v>45</v>
      </c>
      <c r="B93" s="74"/>
      <c r="C93" s="47" t="s">
        <v>11</v>
      </c>
      <c r="D93" s="43" t="s">
        <v>11</v>
      </c>
      <c r="E93" s="26">
        <f>SUM(E94:E104)</f>
        <v>416.72200000000009</v>
      </c>
      <c r="F93" s="47" t="s">
        <v>11</v>
      </c>
      <c r="G93" s="47" t="s">
        <v>11</v>
      </c>
      <c r="H93" s="26" t="s">
        <v>11</v>
      </c>
    </row>
    <row r="94" spans="1:9" s="4" customFormat="1" ht="36" customHeight="1">
      <c r="A94" s="43" t="s">
        <v>192</v>
      </c>
      <c r="B94" s="43" t="s">
        <v>63</v>
      </c>
      <c r="C94" s="18" t="s">
        <v>261</v>
      </c>
      <c r="D94" s="17" t="s">
        <v>260</v>
      </c>
      <c r="E94" s="22">
        <v>64</v>
      </c>
      <c r="F94" s="49" t="s">
        <v>266</v>
      </c>
      <c r="G94" s="45">
        <v>43435</v>
      </c>
      <c r="H94" s="43" t="s">
        <v>82</v>
      </c>
    </row>
    <row r="95" spans="1:9" s="4" customFormat="1" ht="35.25" customHeight="1">
      <c r="A95" s="43" t="s">
        <v>59</v>
      </c>
      <c r="B95" s="43" t="s">
        <v>63</v>
      </c>
      <c r="C95" s="48" t="s">
        <v>262</v>
      </c>
      <c r="D95" s="44" t="s">
        <v>224</v>
      </c>
      <c r="E95" s="37">
        <v>68</v>
      </c>
      <c r="F95" s="44" t="s">
        <v>113</v>
      </c>
      <c r="G95" s="45">
        <v>43435</v>
      </c>
      <c r="H95" s="43" t="s">
        <v>82</v>
      </c>
      <c r="I95" s="34"/>
    </row>
    <row r="96" spans="1:9" s="4" customFormat="1" ht="42" customHeight="1">
      <c r="A96" s="43" t="s">
        <v>59</v>
      </c>
      <c r="B96" s="43" t="s">
        <v>63</v>
      </c>
      <c r="C96" s="43" t="s">
        <v>225</v>
      </c>
      <c r="D96" s="44" t="s">
        <v>203</v>
      </c>
      <c r="E96" s="37">
        <v>60</v>
      </c>
      <c r="F96" s="44" t="s">
        <v>113</v>
      </c>
      <c r="G96" s="45">
        <v>43435</v>
      </c>
      <c r="H96" s="43" t="s">
        <v>82</v>
      </c>
      <c r="I96" s="34"/>
    </row>
    <row r="97" spans="1:9" s="4" customFormat="1" ht="53.25" customHeight="1">
      <c r="A97" s="43" t="s">
        <v>56</v>
      </c>
      <c r="B97" s="43" t="s">
        <v>63</v>
      </c>
      <c r="C97" s="43" t="s">
        <v>204</v>
      </c>
      <c r="D97" s="44" t="s">
        <v>226</v>
      </c>
      <c r="E97" s="37">
        <v>96</v>
      </c>
      <c r="F97" s="44" t="s">
        <v>113</v>
      </c>
      <c r="G97" s="45">
        <v>43435</v>
      </c>
      <c r="H97" s="43" t="s">
        <v>82</v>
      </c>
      <c r="I97" s="34"/>
    </row>
    <row r="98" spans="1:9" s="4" customFormat="1" ht="50.25" customHeight="1">
      <c r="A98" s="43" t="s">
        <v>56</v>
      </c>
      <c r="B98" s="43" t="s">
        <v>63</v>
      </c>
      <c r="C98" s="18" t="s">
        <v>46</v>
      </c>
      <c r="D98" s="17" t="s">
        <v>88</v>
      </c>
      <c r="E98" s="22">
        <v>3.1360000000000001</v>
      </c>
      <c r="F98" s="44" t="s">
        <v>113</v>
      </c>
      <c r="G98" s="45">
        <v>43435</v>
      </c>
      <c r="H98" s="43" t="s">
        <v>82</v>
      </c>
    </row>
    <row r="99" spans="1:9" s="4" customFormat="1" ht="46.5" customHeight="1">
      <c r="A99" s="43" t="s">
        <v>56</v>
      </c>
      <c r="B99" s="43" t="s">
        <v>63</v>
      </c>
      <c r="C99" s="18" t="s">
        <v>47</v>
      </c>
      <c r="D99" s="17" t="s">
        <v>58</v>
      </c>
      <c r="E99" s="22">
        <v>6.48</v>
      </c>
      <c r="F99" s="44" t="s">
        <v>113</v>
      </c>
      <c r="G99" s="45">
        <v>43435</v>
      </c>
      <c r="H99" s="43" t="s">
        <v>82</v>
      </c>
    </row>
    <row r="100" spans="1:9" s="4" customFormat="1" ht="42.75" customHeight="1">
      <c r="A100" s="43" t="s">
        <v>56</v>
      </c>
      <c r="B100" s="43" t="s">
        <v>63</v>
      </c>
      <c r="C100" s="43" t="s">
        <v>9</v>
      </c>
      <c r="D100" s="44" t="s">
        <v>57</v>
      </c>
      <c r="E100" s="22">
        <v>60</v>
      </c>
      <c r="F100" s="44" t="s">
        <v>113</v>
      </c>
      <c r="G100" s="45">
        <v>43435</v>
      </c>
      <c r="H100" s="43" t="s">
        <v>82</v>
      </c>
    </row>
    <row r="101" spans="1:9" s="4" customFormat="1" ht="42.75" customHeight="1">
      <c r="A101" s="43" t="s">
        <v>56</v>
      </c>
      <c r="B101" s="43" t="s">
        <v>63</v>
      </c>
      <c r="C101" s="18" t="s">
        <v>9</v>
      </c>
      <c r="D101" s="17" t="s">
        <v>263</v>
      </c>
      <c r="E101" s="22">
        <v>3.32</v>
      </c>
      <c r="F101" s="44" t="s">
        <v>113</v>
      </c>
      <c r="G101" s="45">
        <v>43435</v>
      </c>
      <c r="H101" s="43" t="s">
        <v>82</v>
      </c>
    </row>
    <row r="102" spans="1:9" s="4" customFormat="1" ht="43.5" customHeight="1">
      <c r="A102" s="43" t="s">
        <v>56</v>
      </c>
      <c r="B102" s="43" t="s">
        <v>63</v>
      </c>
      <c r="C102" s="18" t="s">
        <v>9</v>
      </c>
      <c r="D102" s="17" t="s">
        <v>265</v>
      </c>
      <c r="E102" s="22">
        <v>13.446</v>
      </c>
      <c r="F102" s="44" t="s">
        <v>113</v>
      </c>
      <c r="G102" s="45">
        <v>43435</v>
      </c>
      <c r="H102" s="43" t="s">
        <v>82</v>
      </c>
    </row>
    <row r="103" spans="1:9" s="4" customFormat="1" ht="51" customHeight="1">
      <c r="A103" s="43" t="s">
        <v>56</v>
      </c>
      <c r="B103" s="43" t="s">
        <v>63</v>
      </c>
      <c r="C103" s="18" t="s">
        <v>9</v>
      </c>
      <c r="D103" s="17" t="s">
        <v>264</v>
      </c>
      <c r="E103" s="22">
        <v>1.66</v>
      </c>
      <c r="F103" s="44" t="s">
        <v>113</v>
      </c>
      <c r="G103" s="45">
        <v>43435</v>
      </c>
      <c r="H103" s="43" t="s">
        <v>82</v>
      </c>
    </row>
    <row r="104" spans="1:9" s="4" customFormat="1" ht="42.75" customHeight="1">
      <c r="A104" s="43" t="s">
        <v>56</v>
      </c>
      <c r="B104" s="43" t="s">
        <v>63</v>
      </c>
      <c r="C104" s="43" t="s">
        <v>48</v>
      </c>
      <c r="D104" s="44" t="s">
        <v>89</v>
      </c>
      <c r="E104" s="22">
        <v>40.68</v>
      </c>
      <c r="F104" s="44" t="s">
        <v>113</v>
      </c>
      <c r="G104" s="45">
        <v>43435</v>
      </c>
      <c r="H104" s="43" t="s">
        <v>82</v>
      </c>
    </row>
    <row r="105" spans="1:9" s="7" customFormat="1" ht="16.5" customHeight="1">
      <c r="A105" s="74" t="s">
        <v>116</v>
      </c>
      <c r="B105" s="74"/>
      <c r="C105" s="47" t="s">
        <v>11</v>
      </c>
      <c r="D105" s="43" t="s">
        <v>11</v>
      </c>
      <c r="E105" s="25">
        <f>SUM(E106:E110)</f>
        <v>136</v>
      </c>
      <c r="F105" s="28" t="s">
        <v>11</v>
      </c>
      <c r="G105" s="28" t="s">
        <v>11</v>
      </c>
      <c r="H105" s="26" t="s">
        <v>11</v>
      </c>
    </row>
    <row r="106" spans="1:9" s="7" customFormat="1" ht="27">
      <c r="A106" s="43" t="s">
        <v>54</v>
      </c>
      <c r="B106" s="43" t="s">
        <v>63</v>
      </c>
      <c r="C106" s="18" t="s">
        <v>49</v>
      </c>
      <c r="D106" s="44" t="s">
        <v>227</v>
      </c>
      <c r="E106" s="22">
        <v>18</v>
      </c>
      <c r="F106" s="44" t="s">
        <v>113</v>
      </c>
      <c r="G106" s="45">
        <v>43435</v>
      </c>
      <c r="H106" s="46" t="s">
        <v>82</v>
      </c>
    </row>
    <row r="107" spans="1:9" s="7" customFormat="1" ht="27">
      <c r="A107" s="43" t="s">
        <v>55</v>
      </c>
      <c r="B107" s="43" t="s">
        <v>63</v>
      </c>
      <c r="C107" s="18" t="s">
        <v>136</v>
      </c>
      <c r="D107" s="44" t="s">
        <v>228</v>
      </c>
      <c r="E107" s="22">
        <v>18</v>
      </c>
      <c r="F107" s="44" t="s">
        <v>113</v>
      </c>
      <c r="G107" s="45">
        <v>43435</v>
      </c>
      <c r="H107" s="46" t="s">
        <v>82</v>
      </c>
    </row>
    <row r="108" spans="1:9" s="4" customFormat="1" ht="27">
      <c r="A108" s="43" t="s">
        <v>55</v>
      </c>
      <c r="B108" s="43" t="s">
        <v>63</v>
      </c>
      <c r="C108" s="43" t="s">
        <v>50</v>
      </c>
      <c r="D108" s="44" t="s">
        <v>229</v>
      </c>
      <c r="E108" s="22">
        <v>50</v>
      </c>
      <c r="F108" s="44" t="s">
        <v>113</v>
      </c>
      <c r="G108" s="45">
        <v>43435</v>
      </c>
      <c r="H108" s="43" t="s">
        <v>82</v>
      </c>
    </row>
    <row r="109" spans="1:9" s="4" customFormat="1" ht="27">
      <c r="A109" s="66" t="s">
        <v>55</v>
      </c>
      <c r="B109" s="66" t="s">
        <v>100</v>
      </c>
      <c r="C109" s="66" t="s">
        <v>101</v>
      </c>
      <c r="D109" s="70" t="s">
        <v>193</v>
      </c>
      <c r="E109" s="22">
        <v>5.2779999999999996</v>
      </c>
      <c r="F109" s="44" t="s">
        <v>113</v>
      </c>
      <c r="G109" s="69">
        <v>43435</v>
      </c>
      <c r="H109" s="71" t="s">
        <v>82</v>
      </c>
      <c r="I109" s="34"/>
    </row>
    <row r="110" spans="1:9" s="4" customFormat="1">
      <c r="A110" s="66"/>
      <c r="B110" s="66"/>
      <c r="C110" s="66"/>
      <c r="D110" s="70"/>
      <c r="E110" s="22">
        <v>44.722000000000001</v>
      </c>
      <c r="F110" s="44" t="s">
        <v>105</v>
      </c>
      <c r="G110" s="69"/>
      <c r="H110" s="71"/>
    </row>
    <row r="111" spans="1:9" s="10" customFormat="1" ht="20.25" customHeight="1">
      <c r="A111" s="74" t="s">
        <v>117</v>
      </c>
      <c r="B111" s="74"/>
      <c r="C111" s="47" t="s">
        <v>11</v>
      </c>
      <c r="D111" s="43" t="s">
        <v>11</v>
      </c>
      <c r="E111" s="26">
        <f>SUM(E112:E125)</f>
        <v>1572.5000000000002</v>
      </c>
      <c r="F111" s="47" t="s">
        <v>11</v>
      </c>
      <c r="G111" s="47" t="s">
        <v>11</v>
      </c>
      <c r="H111" s="26" t="s">
        <v>11</v>
      </c>
    </row>
    <row r="112" spans="1:9" s="10" customFormat="1" ht="27">
      <c r="A112" s="66" t="s">
        <v>194</v>
      </c>
      <c r="B112" s="66" t="s">
        <v>201</v>
      </c>
      <c r="C112" s="66"/>
      <c r="D112" s="70" t="s">
        <v>202</v>
      </c>
      <c r="E112" s="22">
        <v>47.892000000000003</v>
      </c>
      <c r="F112" s="44" t="s">
        <v>114</v>
      </c>
      <c r="G112" s="69">
        <v>43435</v>
      </c>
      <c r="H112" s="69" t="s">
        <v>51</v>
      </c>
    </row>
    <row r="113" spans="1:8" s="10" customFormat="1" ht="27">
      <c r="A113" s="66"/>
      <c r="B113" s="66"/>
      <c r="C113" s="66"/>
      <c r="D113" s="70"/>
      <c r="E113" s="22">
        <v>50</v>
      </c>
      <c r="F113" s="44" t="s">
        <v>120</v>
      </c>
      <c r="G113" s="69"/>
      <c r="H113" s="69"/>
    </row>
    <row r="114" spans="1:8" s="12" customFormat="1" ht="27">
      <c r="A114" s="66"/>
      <c r="B114" s="66"/>
      <c r="C114" s="66"/>
      <c r="D114" s="70"/>
      <c r="E114" s="23">
        <v>16</v>
      </c>
      <c r="F114" s="44" t="s">
        <v>109</v>
      </c>
      <c r="G114" s="69"/>
      <c r="H114" s="69"/>
    </row>
    <row r="115" spans="1:8" s="12" customFormat="1" ht="27">
      <c r="A115" s="66"/>
      <c r="B115" s="66"/>
      <c r="C115" s="66"/>
      <c r="D115" s="70"/>
      <c r="E115" s="23">
        <v>44</v>
      </c>
      <c r="F115" s="44" t="s">
        <v>114</v>
      </c>
      <c r="G115" s="69"/>
      <c r="H115" s="69"/>
    </row>
    <row r="116" spans="1:8" s="12" customFormat="1" ht="27">
      <c r="A116" s="66"/>
      <c r="B116" s="66"/>
      <c r="C116" s="66"/>
      <c r="D116" s="70"/>
      <c r="E116" s="23">
        <v>56.03</v>
      </c>
      <c r="F116" s="44" t="s">
        <v>112</v>
      </c>
      <c r="G116" s="69"/>
      <c r="H116" s="69"/>
    </row>
    <row r="117" spans="1:8" s="12" customFormat="1" ht="27">
      <c r="A117" s="66"/>
      <c r="B117" s="66"/>
      <c r="C117" s="66"/>
      <c r="D117" s="70"/>
      <c r="E117" s="23">
        <v>35</v>
      </c>
      <c r="F117" s="44" t="s">
        <v>109</v>
      </c>
      <c r="G117" s="69"/>
      <c r="H117" s="69"/>
    </row>
    <row r="118" spans="1:8" s="12" customFormat="1" ht="27">
      <c r="A118" s="66"/>
      <c r="B118" s="66"/>
      <c r="C118" s="66"/>
      <c r="D118" s="70"/>
      <c r="E118" s="23">
        <v>106.2115</v>
      </c>
      <c r="F118" s="44" t="s">
        <v>110</v>
      </c>
      <c r="G118" s="69"/>
      <c r="H118" s="69"/>
    </row>
    <row r="119" spans="1:8" s="10" customFormat="1">
      <c r="A119" s="66"/>
      <c r="B119" s="66"/>
      <c r="C119" s="66"/>
      <c r="D119" s="70"/>
      <c r="E119" s="22">
        <v>300.8245</v>
      </c>
      <c r="F119" s="44" t="s">
        <v>107</v>
      </c>
      <c r="G119" s="69"/>
      <c r="H119" s="69"/>
    </row>
    <row r="120" spans="1:8" s="10" customFormat="1">
      <c r="A120" s="66"/>
      <c r="B120" s="66"/>
      <c r="C120" s="66"/>
      <c r="D120" s="70"/>
      <c r="E120" s="22">
        <v>15.178000000000001</v>
      </c>
      <c r="F120" s="44" t="s">
        <v>107</v>
      </c>
      <c r="G120" s="69"/>
      <c r="H120" s="69"/>
    </row>
    <row r="121" spans="1:8" s="10" customFormat="1">
      <c r="A121" s="66"/>
      <c r="B121" s="66"/>
      <c r="C121" s="66"/>
      <c r="D121" s="70"/>
      <c r="E121" s="22">
        <v>106.264</v>
      </c>
      <c r="F121" s="44" t="s">
        <v>105</v>
      </c>
      <c r="G121" s="69"/>
      <c r="H121" s="69"/>
    </row>
    <row r="122" spans="1:8" s="10" customFormat="1" ht="27">
      <c r="A122" s="43" t="s">
        <v>195</v>
      </c>
      <c r="B122" s="43" t="s">
        <v>63</v>
      </c>
      <c r="C122" s="47"/>
      <c r="D122" s="19" t="s">
        <v>198</v>
      </c>
      <c r="E122" s="22">
        <v>148</v>
      </c>
      <c r="F122" s="44" t="s">
        <v>107</v>
      </c>
      <c r="G122" s="45">
        <v>43435</v>
      </c>
      <c r="H122" s="43" t="s">
        <v>51</v>
      </c>
    </row>
    <row r="123" spans="1:8" s="11" customFormat="1">
      <c r="A123" s="66" t="s">
        <v>196</v>
      </c>
      <c r="B123" s="66" t="s">
        <v>63</v>
      </c>
      <c r="C123" s="66"/>
      <c r="D123" s="70" t="s">
        <v>199</v>
      </c>
      <c r="E123" s="22">
        <v>129.1755</v>
      </c>
      <c r="F123" s="44" t="s">
        <v>107</v>
      </c>
      <c r="G123" s="69">
        <v>43435</v>
      </c>
      <c r="H123" s="66" t="s">
        <v>51</v>
      </c>
    </row>
    <row r="124" spans="1:8" s="11" customFormat="1" ht="27">
      <c r="A124" s="66"/>
      <c r="B124" s="66"/>
      <c r="C124" s="66"/>
      <c r="D124" s="70"/>
      <c r="E124" s="22">
        <v>431.52449999999999</v>
      </c>
      <c r="F124" s="44" t="s">
        <v>110</v>
      </c>
      <c r="G124" s="69"/>
      <c r="H124" s="66"/>
    </row>
    <row r="125" spans="1:8" s="11" customFormat="1" ht="27">
      <c r="A125" s="43" t="s">
        <v>197</v>
      </c>
      <c r="B125" s="43" t="s">
        <v>63</v>
      </c>
      <c r="C125" s="43"/>
      <c r="D125" s="17" t="s">
        <v>200</v>
      </c>
      <c r="E125" s="22">
        <v>86.4</v>
      </c>
      <c r="F125" s="44" t="s">
        <v>111</v>
      </c>
      <c r="G125" s="45">
        <v>43435</v>
      </c>
      <c r="H125" s="43" t="s">
        <v>51</v>
      </c>
    </row>
    <row r="126" spans="1:8" s="10" customFormat="1">
      <c r="A126" s="74" t="s">
        <v>52</v>
      </c>
      <c r="B126" s="74"/>
      <c r="C126" s="47" t="s">
        <v>11</v>
      </c>
      <c r="D126" s="47" t="s">
        <v>11</v>
      </c>
      <c r="E126" s="26">
        <f>SUM(E127:E131)</f>
        <v>326.88600000000002</v>
      </c>
      <c r="F126" s="47" t="s">
        <v>11</v>
      </c>
      <c r="G126" s="47" t="s">
        <v>11</v>
      </c>
      <c r="H126" s="47" t="s">
        <v>11</v>
      </c>
    </row>
    <row r="127" spans="1:8" s="12" customFormat="1" ht="27">
      <c r="A127" s="66" t="s">
        <v>253</v>
      </c>
      <c r="B127" s="66" t="s">
        <v>118</v>
      </c>
      <c r="C127" s="66"/>
      <c r="D127" s="66" t="s">
        <v>119</v>
      </c>
      <c r="E127" s="23">
        <v>11.263999999999999</v>
      </c>
      <c r="F127" s="44" t="s">
        <v>110</v>
      </c>
      <c r="G127" s="69">
        <v>43435</v>
      </c>
      <c r="H127" s="71" t="s">
        <v>53</v>
      </c>
    </row>
    <row r="128" spans="1:8" s="12" customFormat="1">
      <c r="A128" s="66"/>
      <c r="B128" s="66"/>
      <c r="C128" s="66"/>
      <c r="D128" s="66"/>
      <c r="E128" s="23">
        <v>205.2</v>
      </c>
      <c r="F128" s="44" t="s">
        <v>216</v>
      </c>
      <c r="G128" s="69"/>
      <c r="H128" s="71"/>
    </row>
    <row r="129" spans="1:8" s="12" customFormat="1" ht="27">
      <c r="A129" s="66"/>
      <c r="B129" s="66"/>
      <c r="C129" s="66"/>
      <c r="D129" s="66"/>
      <c r="E129" s="23">
        <v>20</v>
      </c>
      <c r="F129" s="44" t="s">
        <v>125</v>
      </c>
      <c r="G129" s="69"/>
      <c r="H129" s="71"/>
    </row>
    <row r="130" spans="1:8" s="12" customFormat="1">
      <c r="A130" s="66"/>
      <c r="B130" s="66"/>
      <c r="C130" s="66"/>
      <c r="D130" s="66"/>
      <c r="E130" s="22">
        <v>76.822000000000003</v>
      </c>
      <c r="F130" s="44" t="s">
        <v>107</v>
      </c>
      <c r="G130" s="69"/>
      <c r="H130" s="71"/>
    </row>
    <row r="131" spans="1:8" s="12" customFormat="1" ht="27">
      <c r="A131" s="66"/>
      <c r="B131" s="66"/>
      <c r="C131" s="66"/>
      <c r="D131" s="66"/>
      <c r="E131" s="23">
        <v>13.6</v>
      </c>
      <c r="F131" s="44" t="s">
        <v>111</v>
      </c>
      <c r="G131" s="69"/>
      <c r="H131" s="71"/>
    </row>
    <row r="132" spans="1:8" s="10" customFormat="1">
      <c r="A132" s="74" t="s">
        <v>115</v>
      </c>
      <c r="B132" s="74"/>
      <c r="C132" s="47" t="s">
        <v>11</v>
      </c>
      <c r="D132" s="47" t="s">
        <v>11</v>
      </c>
      <c r="E132" s="29">
        <f>SUM(E133)</f>
        <v>120</v>
      </c>
      <c r="F132" s="47" t="s">
        <v>11</v>
      </c>
      <c r="G132" s="47" t="s">
        <v>11</v>
      </c>
      <c r="H132" s="47" t="s">
        <v>11</v>
      </c>
    </row>
    <row r="133" spans="1:8" s="4" customFormat="1" ht="27">
      <c r="A133" s="43" t="s">
        <v>66</v>
      </c>
      <c r="B133" s="20"/>
      <c r="C133" s="30"/>
      <c r="D133" s="19" t="s">
        <v>65</v>
      </c>
      <c r="E133" s="22">
        <v>120</v>
      </c>
      <c r="F133" s="44" t="s">
        <v>258</v>
      </c>
      <c r="G133" s="45">
        <v>43435</v>
      </c>
      <c r="H133" s="43" t="s">
        <v>53</v>
      </c>
    </row>
    <row r="134" spans="1:8" s="10" customFormat="1">
      <c r="A134" s="74" t="s">
        <v>90</v>
      </c>
      <c r="B134" s="74"/>
      <c r="C134" s="47" t="s">
        <v>11</v>
      </c>
      <c r="D134" s="47" t="s">
        <v>11</v>
      </c>
      <c r="E134" s="29">
        <f>E135</f>
        <v>19</v>
      </c>
      <c r="F134" s="47" t="s">
        <v>11</v>
      </c>
      <c r="G134" s="47" t="s">
        <v>11</v>
      </c>
      <c r="H134" s="47" t="s">
        <v>11</v>
      </c>
    </row>
    <row r="135" spans="1:8" ht="27">
      <c r="A135" s="31" t="s">
        <v>91</v>
      </c>
      <c r="B135" s="32"/>
      <c r="C135" s="32"/>
      <c r="D135" s="36" t="s">
        <v>92</v>
      </c>
      <c r="E135" s="33">
        <v>19</v>
      </c>
      <c r="F135" s="44" t="s">
        <v>110</v>
      </c>
      <c r="G135" s="45">
        <v>43435</v>
      </c>
      <c r="H135" s="46" t="s">
        <v>53</v>
      </c>
    </row>
  </sheetData>
  <autoFilter ref="A3:H135">
    <filterColumn colId="7"/>
  </autoFilter>
  <mergeCells count="78">
    <mergeCell ref="G23:G24"/>
    <mergeCell ref="B72:B73"/>
    <mergeCell ref="H23:H24"/>
    <mergeCell ref="H87:H88"/>
    <mergeCell ref="C72:C73"/>
    <mergeCell ref="D72:D73"/>
    <mergeCell ref="G72:G73"/>
    <mergeCell ref="H72:H73"/>
    <mergeCell ref="H68:H69"/>
    <mergeCell ref="H81:H84"/>
    <mergeCell ref="C87:C88"/>
    <mergeCell ref="D87:D88"/>
    <mergeCell ref="G87:G88"/>
    <mergeCell ref="H77:H78"/>
    <mergeCell ref="C81:C84"/>
    <mergeCell ref="G81:G84"/>
    <mergeCell ref="C23:C24"/>
    <mergeCell ref="D23:D24"/>
    <mergeCell ref="A6:B6"/>
    <mergeCell ref="A35:B35"/>
    <mergeCell ref="A48:B48"/>
    <mergeCell ref="A23:A24"/>
    <mergeCell ref="B23:B24"/>
    <mergeCell ref="A1:B1"/>
    <mergeCell ref="A2:H2"/>
    <mergeCell ref="A4:B4"/>
    <mergeCell ref="A5:B5"/>
    <mergeCell ref="A134:B134"/>
    <mergeCell ref="A50:B50"/>
    <mergeCell ref="A70:B70"/>
    <mergeCell ref="A71:B71"/>
    <mergeCell ref="A76:B76"/>
    <mergeCell ref="A85:B85"/>
    <mergeCell ref="A93:B93"/>
    <mergeCell ref="A126:B126"/>
    <mergeCell ref="A132:B132"/>
    <mergeCell ref="A105:B105"/>
    <mergeCell ref="A111:B111"/>
    <mergeCell ref="A72:A73"/>
    <mergeCell ref="A123:A124"/>
    <mergeCell ref="B123:B124"/>
    <mergeCell ref="A109:A110"/>
    <mergeCell ref="H109:H110"/>
    <mergeCell ref="B109:B110"/>
    <mergeCell ref="C109:C110"/>
    <mergeCell ref="D109:D110"/>
    <mergeCell ref="G109:G110"/>
    <mergeCell ref="A87:A88"/>
    <mergeCell ref="B87:B88"/>
    <mergeCell ref="A81:A84"/>
    <mergeCell ref="B81:B84"/>
    <mergeCell ref="D81:D84"/>
    <mergeCell ref="H127:H131"/>
    <mergeCell ref="A112:A121"/>
    <mergeCell ref="B112:B121"/>
    <mergeCell ref="C112:C121"/>
    <mergeCell ref="D112:D121"/>
    <mergeCell ref="G112:G121"/>
    <mergeCell ref="H112:H121"/>
    <mergeCell ref="A127:A131"/>
    <mergeCell ref="B127:B131"/>
    <mergeCell ref="C127:C131"/>
    <mergeCell ref="D127:D131"/>
    <mergeCell ref="G127:G131"/>
    <mergeCell ref="C123:C124"/>
    <mergeCell ref="D123:D124"/>
    <mergeCell ref="G123:G124"/>
    <mergeCell ref="H123:H124"/>
    <mergeCell ref="A68:A69"/>
    <mergeCell ref="B68:B69"/>
    <mergeCell ref="C68:C69"/>
    <mergeCell ref="D68:D69"/>
    <mergeCell ref="G68:G69"/>
    <mergeCell ref="A77:A78"/>
    <mergeCell ref="B77:B78"/>
    <mergeCell ref="C77:C78"/>
    <mergeCell ref="D77:D78"/>
    <mergeCell ref="G77:G78"/>
  </mergeCells>
  <phoneticPr fontId="2" type="noConversion"/>
  <pageMargins left="0.31496062992125984" right="0.23622047244094491" top="0.43" bottom="0.31" header="0.35" footer="0.24"/>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项目清单</vt:lpstr>
      <vt:lpstr>项目清单!Print_Titles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2018-09-10T08:02:31Z</dcterms:modified>
</cp:coreProperties>
</file>